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7D8222-A658-4048-A305-62B977C2731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Sheet1!$X$1:$AC$515</definedName>
    <definedName name="punkty_rekrutacyjne" localSheetId="0">Sheet1!$A$1:$M$515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17" i="1" l="1"/>
  <c r="AK3" i="1"/>
  <c r="AM3" i="1" s="1"/>
  <c r="AL3" i="1"/>
  <c r="AK4" i="1"/>
  <c r="AM4" i="1" s="1"/>
  <c r="AL4" i="1"/>
  <c r="AK5" i="1"/>
  <c r="AL5" i="1"/>
  <c r="AM5" i="1" s="1"/>
  <c r="AK6" i="1"/>
  <c r="AL6" i="1"/>
  <c r="AM6" i="1"/>
  <c r="AK7" i="1"/>
  <c r="AM7" i="1" s="1"/>
  <c r="AL7" i="1"/>
  <c r="AK8" i="1"/>
  <c r="AM8" i="1" s="1"/>
  <c r="AL8" i="1"/>
  <c r="AK9" i="1"/>
  <c r="AL9" i="1"/>
  <c r="AM9" i="1" s="1"/>
  <c r="AK10" i="1"/>
  <c r="AL10" i="1"/>
  <c r="AM10" i="1"/>
  <c r="AK11" i="1"/>
  <c r="AM11" i="1" s="1"/>
  <c r="AL11" i="1"/>
  <c r="AK12" i="1"/>
  <c r="AM12" i="1" s="1"/>
  <c r="AL12" i="1"/>
  <c r="AK13" i="1"/>
  <c r="AL13" i="1"/>
  <c r="AM13" i="1" s="1"/>
  <c r="AK14" i="1"/>
  <c r="AL14" i="1"/>
  <c r="AM14" i="1"/>
  <c r="AK15" i="1"/>
  <c r="AM15" i="1" s="1"/>
  <c r="AL15" i="1"/>
  <c r="AK16" i="1"/>
  <c r="AM16" i="1" s="1"/>
  <c r="AL16" i="1"/>
  <c r="AK17" i="1"/>
  <c r="AL17" i="1"/>
  <c r="AM17" i="1" s="1"/>
  <c r="AK18" i="1"/>
  <c r="AL18" i="1"/>
  <c r="AM18" i="1"/>
  <c r="AK19" i="1"/>
  <c r="AM19" i="1" s="1"/>
  <c r="AL19" i="1"/>
  <c r="AK20" i="1"/>
  <c r="AM20" i="1" s="1"/>
  <c r="AL20" i="1"/>
  <c r="AK21" i="1"/>
  <c r="AL21" i="1"/>
  <c r="AM21" i="1" s="1"/>
  <c r="AK22" i="1"/>
  <c r="AL22" i="1"/>
  <c r="AM22" i="1"/>
  <c r="AK23" i="1"/>
  <c r="AM23" i="1" s="1"/>
  <c r="AL23" i="1"/>
  <c r="AK24" i="1"/>
  <c r="AM24" i="1" s="1"/>
  <c r="AL24" i="1"/>
  <c r="AK25" i="1"/>
  <c r="AL25" i="1"/>
  <c r="AM25" i="1" s="1"/>
  <c r="AK26" i="1"/>
  <c r="AL26" i="1"/>
  <c r="AM26" i="1"/>
  <c r="AK27" i="1"/>
  <c r="AM27" i="1" s="1"/>
  <c r="AL27" i="1"/>
  <c r="AK28" i="1"/>
  <c r="AM28" i="1" s="1"/>
  <c r="AL28" i="1"/>
  <c r="AK29" i="1"/>
  <c r="AL29" i="1"/>
  <c r="AM29" i="1" s="1"/>
  <c r="AK30" i="1"/>
  <c r="AL30" i="1"/>
  <c r="AM30" i="1"/>
  <c r="AK31" i="1"/>
  <c r="AM31" i="1" s="1"/>
  <c r="AL31" i="1"/>
  <c r="AK32" i="1"/>
  <c r="AM32" i="1" s="1"/>
  <c r="AL32" i="1"/>
  <c r="AK33" i="1"/>
  <c r="AL33" i="1"/>
  <c r="AM33" i="1" s="1"/>
  <c r="AK34" i="1"/>
  <c r="AL34" i="1"/>
  <c r="AM34" i="1"/>
  <c r="AK35" i="1"/>
  <c r="AM35" i="1" s="1"/>
  <c r="AL35" i="1"/>
  <c r="AK36" i="1"/>
  <c r="AM36" i="1" s="1"/>
  <c r="AL36" i="1"/>
  <c r="AK37" i="1"/>
  <c r="AL37" i="1"/>
  <c r="AM37" i="1" s="1"/>
  <c r="AK38" i="1"/>
  <c r="AL38" i="1"/>
  <c r="AM38" i="1"/>
  <c r="AK39" i="1"/>
  <c r="AM39" i="1" s="1"/>
  <c r="AL39" i="1"/>
  <c r="AK40" i="1"/>
  <c r="AM40" i="1" s="1"/>
  <c r="AL40" i="1"/>
  <c r="AK41" i="1"/>
  <c r="AL41" i="1"/>
  <c r="AM41" i="1" s="1"/>
  <c r="AK42" i="1"/>
  <c r="AL42" i="1"/>
  <c r="AM42" i="1"/>
  <c r="AK43" i="1"/>
  <c r="AM43" i="1" s="1"/>
  <c r="AL43" i="1"/>
  <c r="AK44" i="1"/>
  <c r="AM44" i="1" s="1"/>
  <c r="AL44" i="1"/>
  <c r="AK45" i="1"/>
  <c r="AL45" i="1"/>
  <c r="AM45" i="1" s="1"/>
  <c r="AK46" i="1"/>
  <c r="AL46" i="1"/>
  <c r="AM46" i="1"/>
  <c r="AK47" i="1"/>
  <c r="AM47" i="1" s="1"/>
  <c r="AL47" i="1"/>
  <c r="AK48" i="1"/>
  <c r="AM48" i="1" s="1"/>
  <c r="AL48" i="1"/>
  <c r="AK49" i="1"/>
  <c r="AL49" i="1"/>
  <c r="AM49" i="1" s="1"/>
  <c r="AK50" i="1"/>
  <c r="AL50" i="1"/>
  <c r="AM50" i="1"/>
  <c r="AK51" i="1"/>
  <c r="AM51" i="1" s="1"/>
  <c r="AL51" i="1"/>
  <c r="AK52" i="1"/>
  <c r="AM52" i="1" s="1"/>
  <c r="AL52" i="1"/>
  <c r="AK53" i="1"/>
  <c r="AL53" i="1"/>
  <c r="AM53" i="1" s="1"/>
  <c r="AK54" i="1"/>
  <c r="AL54" i="1"/>
  <c r="AM54" i="1"/>
  <c r="AK55" i="1"/>
  <c r="AM55" i="1" s="1"/>
  <c r="AL55" i="1"/>
  <c r="AK56" i="1"/>
  <c r="AM56" i="1" s="1"/>
  <c r="AL56" i="1"/>
  <c r="AK57" i="1"/>
  <c r="AL57" i="1"/>
  <c r="AM57" i="1" s="1"/>
  <c r="AK58" i="1"/>
  <c r="AL58" i="1"/>
  <c r="AM58" i="1"/>
  <c r="AK59" i="1"/>
  <c r="AM59" i="1" s="1"/>
  <c r="AL59" i="1"/>
  <c r="AK60" i="1"/>
  <c r="AM60" i="1" s="1"/>
  <c r="AL60" i="1"/>
  <c r="AK61" i="1"/>
  <c r="AL61" i="1"/>
  <c r="AM61" i="1" s="1"/>
  <c r="AK62" i="1"/>
  <c r="AL62" i="1"/>
  <c r="AM62" i="1"/>
  <c r="AK63" i="1"/>
  <c r="AM63" i="1" s="1"/>
  <c r="AL63" i="1"/>
  <c r="AK64" i="1"/>
  <c r="AM64" i="1" s="1"/>
  <c r="AL64" i="1"/>
  <c r="AK65" i="1"/>
  <c r="AL65" i="1"/>
  <c r="AM65" i="1" s="1"/>
  <c r="AK66" i="1"/>
  <c r="AL66" i="1"/>
  <c r="AM66" i="1"/>
  <c r="AK67" i="1"/>
  <c r="AM67" i="1" s="1"/>
  <c r="AL67" i="1"/>
  <c r="AK68" i="1"/>
  <c r="AM68" i="1" s="1"/>
  <c r="AL68" i="1"/>
  <c r="AK69" i="1"/>
  <c r="AL69" i="1"/>
  <c r="AM69" i="1" s="1"/>
  <c r="AK70" i="1"/>
  <c r="AL70" i="1"/>
  <c r="AM70" i="1"/>
  <c r="AK71" i="1"/>
  <c r="AM71" i="1" s="1"/>
  <c r="AL71" i="1"/>
  <c r="AK72" i="1"/>
  <c r="AM72" i="1" s="1"/>
  <c r="AL72" i="1"/>
  <c r="AK73" i="1"/>
  <c r="AL73" i="1"/>
  <c r="AM73" i="1" s="1"/>
  <c r="AK74" i="1"/>
  <c r="AL74" i="1"/>
  <c r="AM74" i="1"/>
  <c r="AK75" i="1"/>
  <c r="AM75" i="1" s="1"/>
  <c r="AL75" i="1"/>
  <c r="AK76" i="1"/>
  <c r="AM76" i="1" s="1"/>
  <c r="AL76" i="1"/>
  <c r="AK77" i="1"/>
  <c r="AL77" i="1"/>
  <c r="AM77" i="1" s="1"/>
  <c r="AK78" i="1"/>
  <c r="AL78" i="1"/>
  <c r="AM78" i="1"/>
  <c r="AK79" i="1"/>
  <c r="AM79" i="1" s="1"/>
  <c r="AL79" i="1"/>
  <c r="AK80" i="1"/>
  <c r="AM80" i="1" s="1"/>
  <c r="AL80" i="1"/>
  <c r="AK81" i="1"/>
  <c r="AL81" i="1"/>
  <c r="AM81" i="1" s="1"/>
  <c r="AK82" i="1"/>
  <c r="AL82" i="1"/>
  <c r="AM82" i="1"/>
  <c r="AK83" i="1"/>
  <c r="AM83" i="1" s="1"/>
  <c r="AL83" i="1"/>
  <c r="AK84" i="1"/>
  <c r="AM84" i="1" s="1"/>
  <c r="AL84" i="1"/>
  <c r="AK85" i="1"/>
  <c r="AL85" i="1"/>
  <c r="AM85" i="1" s="1"/>
  <c r="AK86" i="1"/>
  <c r="AL86" i="1"/>
  <c r="AM86" i="1"/>
  <c r="AK87" i="1"/>
  <c r="AM87" i="1" s="1"/>
  <c r="AL87" i="1"/>
  <c r="AK88" i="1"/>
  <c r="AM88" i="1" s="1"/>
  <c r="AL88" i="1"/>
  <c r="AK89" i="1"/>
  <c r="AL89" i="1"/>
  <c r="AM89" i="1" s="1"/>
  <c r="AK90" i="1"/>
  <c r="AL90" i="1"/>
  <c r="AM90" i="1"/>
  <c r="AK91" i="1"/>
  <c r="AM91" i="1" s="1"/>
  <c r="AL91" i="1"/>
  <c r="AK92" i="1"/>
  <c r="AM92" i="1" s="1"/>
  <c r="AL92" i="1"/>
  <c r="AK93" i="1"/>
  <c r="AL93" i="1"/>
  <c r="AM93" i="1" s="1"/>
  <c r="AK94" i="1"/>
  <c r="AL94" i="1"/>
  <c r="AM94" i="1"/>
  <c r="AK95" i="1"/>
  <c r="AM95" i="1" s="1"/>
  <c r="AL95" i="1"/>
  <c r="AK96" i="1"/>
  <c r="AM96" i="1" s="1"/>
  <c r="AL96" i="1"/>
  <c r="AK97" i="1"/>
  <c r="AL97" i="1"/>
  <c r="AM97" i="1" s="1"/>
  <c r="AK98" i="1"/>
  <c r="AL98" i="1"/>
  <c r="AM98" i="1"/>
  <c r="AK99" i="1"/>
  <c r="AM99" i="1" s="1"/>
  <c r="AL99" i="1"/>
  <c r="AK100" i="1"/>
  <c r="AM100" i="1" s="1"/>
  <c r="AL100" i="1"/>
  <c r="AK101" i="1"/>
  <c r="AL101" i="1"/>
  <c r="AM101" i="1" s="1"/>
  <c r="AK102" i="1"/>
  <c r="AL102" i="1"/>
  <c r="AM102" i="1"/>
  <c r="AK103" i="1"/>
  <c r="AM103" i="1" s="1"/>
  <c r="AL103" i="1"/>
  <c r="AK104" i="1"/>
  <c r="AM104" i="1" s="1"/>
  <c r="AL104" i="1"/>
  <c r="AK105" i="1"/>
  <c r="AL105" i="1"/>
  <c r="AM105" i="1" s="1"/>
  <c r="AK106" i="1"/>
  <c r="AL106" i="1"/>
  <c r="AM106" i="1"/>
  <c r="AK107" i="1"/>
  <c r="AM107" i="1" s="1"/>
  <c r="AL107" i="1"/>
  <c r="AK108" i="1"/>
  <c r="AM108" i="1" s="1"/>
  <c r="AL108" i="1"/>
  <c r="AK109" i="1"/>
  <c r="AL109" i="1"/>
  <c r="AM109" i="1" s="1"/>
  <c r="AK110" i="1"/>
  <c r="AL110" i="1"/>
  <c r="AM110" i="1"/>
  <c r="AK111" i="1"/>
  <c r="AM111" i="1" s="1"/>
  <c r="AL111" i="1"/>
  <c r="AK112" i="1"/>
  <c r="AM112" i="1" s="1"/>
  <c r="AL112" i="1"/>
  <c r="AK113" i="1"/>
  <c r="AL113" i="1"/>
  <c r="AM113" i="1" s="1"/>
  <c r="AK114" i="1"/>
  <c r="AL114" i="1"/>
  <c r="AM114" i="1"/>
  <c r="AK115" i="1"/>
  <c r="AM115" i="1" s="1"/>
  <c r="AL115" i="1"/>
  <c r="AK116" i="1"/>
  <c r="AM116" i="1" s="1"/>
  <c r="AL116" i="1"/>
  <c r="AK117" i="1"/>
  <c r="AL117" i="1"/>
  <c r="AM117" i="1" s="1"/>
  <c r="AK118" i="1"/>
  <c r="AL118" i="1"/>
  <c r="AM118" i="1"/>
  <c r="AK119" i="1"/>
  <c r="AM119" i="1" s="1"/>
  <c r="AL119" i="1"/>
  <c r="AK120" i="1"/>
  <c r="AM120" i="1" s="1"/>
  <c r="AL120" i="1"/>
  <c r="AK121" i="1"/>
  <c r="AL121" i="1"/>
  <c r="AM121" i="1" s="1"/>
  <c r="AK122" i="1"/>
  <c r="AL122" i="1"/>
  <c r="AM122" i="1"/>
  <c r="AK123" i="1"/>
  <c r="AM123" i="1" s="1"/>
  <c r="AL123" i="1"/>
  <c r="AK124" i="1"/>
  <c r="AM124" i="1" s="1"/>
  <c r="AL124" i="1"/>
  <c r="AK125" i="1"/>
  <c r="AL125" i="1"/>
  <c r="AM125" i="1" s="1"/>
  <c r="AK126" i="1"/>
  <c r="AL126" i="1"/>
  <c r="AM126" i="1"/>
  <c r="AK127" i="1"/>
  <c r="AM127" i="1" s="1"/>
  <c r="AL127" i="1"/>
  <c r="AK128" i="1"/>
  <c r="AM128" i="1" s="1"/>
  <c r="AL128" i="1"/>
  <c r="AK129" i="1"/>
  <c r="AL129" i="1"/>
  <c r="AM129" i="1" s="1"/>
  <c r="AK130" i="1"/>
  <c r="AL130" i="1"/>
  <c r="AM130" i="1"/>
  <c r="AK131" i="1"/>
  <c r="AM131" i="1" s="1"/>
  <c r="AL131" i="1"/>
  <c r="AK132" i="1"/>
  <c r="AM132" i="1" s="1"/>
  <c r="AL132" i="1"/>
  <c r="AK133" i="1"/>
  <c r="AL133" i="1"/>
  <c r="AM133" i="1" s="1"/>
  <c r="AK134" i="1"/>
  <c r="AL134" i="1"/>
  <c r="AM134" i="1"/>
  <c r="AK135" i="1"/>
  <c r="AM135" i="1" s="1"/>
  <c r="AL135" i="1"/>
  <c r="AK136" i="1"/>
  <c r="AM136" i="1" s="1"/>
  <c r="AL136" i="1"/>
  <c r="AK137" i="1"/>
  <c r="AL137" i="1"/>
  <c r="AM137" i="1" s="1"/>
  <c r="AK138" i="1"/>
  <c r="AL138" i="1"/>
  <c r="AM138" i="1"/>
  <c r="AK139" i="1"/>
  <c r="AM139" i="1" s="1"/>
  <c r="AL139" i="1"/>
  <c r="AK140" i="1"/>
  <c r="AM140" i="1" s="1"/>
  <c r="AL140" i="1"/>
  <c r="AK141" i="1"/>
  <c r="AL141" i="1"/>
  <c r="AM141" i="1" s="1"/>
  <c r="AK142" i="1"/>
  <c r="AL142" i="1"/>
  <c r="AM142" i="1"/>
  <c r="AK143" i="1"/>
  <c r="AM143" i="1" s="1"/>
  <c r="AL143" i="1"/>
  <c r="AK144" i="1"/>
  <c r="AM144" i="1" s="1"/>
  <c r="AL144" i="1"/>
  <c r="AK145" i="1"/>
  <c r="AL145" i="1"/>
  <c r="AM145" i="1" s="1"/>
  <c r="AK146" i="1"/>
  <c r="AL146" i="1"/>
  <c r="AM146" i="1"/>
  <c r="AK147" i="1"/>
  <c r="AM147" i="1" s="1"/>
  <c r="AL147" i="1"/>
  <c r="AK148" i="1"/>
  <c r="AM148" i="1" s="1"/>
  <c r="AL148" i="1"/>
  <c r="AK149" i="1"/>
  <c r="AL149" i="1"/>
  <c r="AM149" i="1" s="1"/>
  <c r="AK150" i="1"/>
  <c r="AL150" i="1"/>
  <c r="AM150" i="1"/>
  <c r="AK151" i="1"/>
  <c r="AM151" i="1" s="1"/>
  <c r="AL151" i="1"/>
  <c r="AK152" i="1"/>
  <c r="AM152" i="1" s="1"/>
  <c r="AL152" i="1"/>
  <c r="AK153" i="1"/>
  <c r="AL153" i="1"/>
  <c r="AM153" i="1" s="1"/>
  <c r="AK154" i="1"/>
  <c r="AL154" i="1"/>
  <c r="AM154" i="1"/>
  <c r="AK155" i="1"/>
  <c r="AM155" i="1" s="1"/>
  <c r="AL155" i="1"/>
  <c r="AK156" i="1"/>
  <c r="AM156" i="1" s="1"/>
  <c r="AL156" i="1"/>
  <c r="AK157" i="1"/>
  <c r="AL157" i="1"/>
  <c r="AM157" i="1" s="1"/>
  <c r="AK158" i="1"/>
  <c r="AL158" i="1"/>
  <c r="AM158" i="1"/>
  <c r="AK159" i="1"/>
  <c r="AM159" i="1" s="1"/>
  <c r="AL159" i="1"/>
  <c r="AK160" i="1"/>
  <c r="AM160" i="1" s="1"/>
  <c r="AL160" i="1"/>
  <c r="AK161" i="1"/>
  <c r="AL161" i="1"/>
  <c r="AM161" i="1" s="1"/>
  <c r="AK162" i="1"/>
  <c r="AL162" i="1"/>
  <c r="AM162" i="1"/>
  <c r="AK163" i="1"/>
  <c r="AM163" i="1" s="1"/>
  <c r="AL163" i="1"/>
  <c r="AK164" i="1"/>
  <c r="AM164" i="1" s="1"/>
  <c r="AL164" i="1"/>
  <c r="AK165" i="1"/>
  <c r="AL165" i="1"/>
  <c r="AM165" i="1" s="1"/>
  <c r="AK166" i="1"/>
  <c r="AL166" i="1"/>
  <c r="AM166" i="1"/>
  <c r="AK167" i="1"/>
  <c r="AM167" i="1" s="1"/>
  <c r="AL167" i="1"/>
  <c r="AK168" i="1"/>
  <c r="AM168" i="1" s="1"/>
  <c r="AL168" i="1"/>
  <c r="AK169" i="1"/>
  <c r="AL169" i="1"/>
  <c r="AM169" i="1" s="1"/>
  <c r="AK170" i="1"/>
  <c r="AL170" i="1"/>
  <c r="AM170" i="1"/>
  <c r="AK171" i="1"/>
  <c r="AM171" i="1" s="1"/>
  <c r="AL171" i="1"/>
  <c r="AK172" i="1"/>
  <c r="AM172" i="1" s="1"/>
  <c r="AL172" i="1"/>
  <c r="AK173" i="1"/>
  <c r="AL173" i="1"/>
  <c r="AM173" i="1" s="1"/>
  <c r="AK174" i="1"/>
  <c r="AL174" i="1"/>
  <c r="AM174" i="1"/>
  <c r="AK175" i="1"/>
  <c r="AM175" i="1" s="1"/>
  <c r="AL175" i="1"/>
  <c r="AK176" i="1"/>
  <c r="AM176" i="1" s="1"/>
  <c r="AL176" i="1"/>
  <c r="AK177" i="1"/>
  <c r="AL177" i="1"/>
  <c r="AM177" i="1" s="1"/>
  <c r="AK178" i="1"/>
  <c r="AL178" i="1"/>
  <c r="AM178" i="1"/>
  <c r="AK179" i="1"/>
  <c r="AM179" i="1" s="1"/>
  <c r="AL179" i="1"/>
  <c r="AK180" i="1"/>
  <c r="AM180" i="1" s="1"/>
  <c r="AL180" i="1"/>
  <c r="AK181" i="1"/>
  <c r="AL181" i="1"/>
  <c r="AM181" i="1" s="1"/>
  <c r="AK182" i="1"/>
  <c r="AL182" i="1"/>
  <c r="AM182" i="1"/>
  <c r="AK183" i="1"/>
  <c r="AM183" i="1" s="1"/>
  <c r="AL183" i="1"/>
  <c r="AK184" i="1"/>
  <c r="AM184" i="1" s="1"/>
  <c r="AL184" i="1"/>
  <c r="AK185" i="1"/>
  <c r="AL185" i="1"/>
  <c r="AM185" i="1" s="1"/>
  <c r="AK186" i="1"/>
  <c r="AL186" i="1"/>
  <c r="AM186" i="1"/>
  <c r="AK187" i="1"/>
  <c r="AM187" i="1" s="1"/>
  <c r="AL187" i="1"/>
  <c r="AK188" i="1"/>
  <c r="AM188" i="1" s="1"/>
  <c r="AL188" i="1"/>
  <c r="AK189" i="1"/>
  <c r="AL189" i="1"/>
  <c r="AM189" i="1" s="1"/>
  <c r="AK190" i="1"/>
  <c r="AL190" i="1"/>
  <c r="AM190" i="1"/>
  <c r="AK191" i="1"/>
  <c r="AM191" i="1" s="1"/>
  <c r="AL191" i="1"/>
  <c r="AK192" i="1"/>
  <c r="AM192" i="1" s="1"/>
  <c r="AL192" i="1"/>
  <c r="AK193" i="1"/>
  <c r="AL193" i="1"/>
  <c r="AM193" i="1" s="1"/>
  <c r="AK194" i="1"/>
  <c r="AL194" i="1"/>
  <c r="AM194" i="1"/>
  <c r="AK195" i="1"/>
  <c r="AM195" i="1" s="1"/>
  <c r="AL195" i="1"/>
  <c r="AK196" i="1"/>
  <c r="AM196" i="1" s="1"/>
  <c r="AL196" i="1"/>
  <c r="AK197" i="1"/>
  <c r="AL197" i="1"/>
  <c r="AM197" i="1" s="1"/>
  <c r="AK198" i="1"/>
  <c r="AL198" i="1"/>
  <c r="AM198" i="1"/>
  <c r="AK199" i="1"/>
  <c r="AM199" i="1" s="1"/>
  <c r="AL199" i="1"/>
  <c r="AK200" i="1"/>
  <c r="AM200" i="1" s="1"/>
  <c r="AL200" i="1"/>
  <c r="AK201" i="1"/>
  <c r="AL201" i="1"/>
  <c r="AM201" i="1" s="1"/>
  <c r="AK202" i="1"/>
  <c r="AL202" i="1"/>
  <c r="AM202" i="1"/>
  <c r="AK203" i="1"/>
  <c r="AM203" i="1" s="1"/>
  <c r="AL203" i="1"/>
  <c r="AK204" i="1"/>
  <c r="AM204" i="1" s="1"/>
  <c r="AL204" i="1"/>
  <c r="AK205" i="1"/>
  <c r="AL205" i="1"/>
  <c r="AM205" i="1" s="1"/>
  <c r="AK206" i="1"/>
  <c r="AL206" i="1"/>
  <c r="AM206" i="1"/>
  <c r="AK207" i="1"/>
  <c r="AM207" i="1" s="1"/>
  <c r="AL207" i="1"/>
  <c r="AK208" i="1"/>
  <c r="AM208" i="1" s="1"/>
  <c r="AL208" i="1"/>
  <c r="AK209" i="1"/>
  <c r="AL209" i="1"/>
  <c r="AM209" i="1" s="1"/>
  <c r="AK210" i="1"/>
  <c r="AL210" i="1"/>
  <c r="AM210" i="1"/>
  <c r="AK211" i="1"/>
  <c r="AM211" i="1" s="1"/>
  <c r="AL211" i="1"/>
  <c r="AK212" i="1"/>
  <c r="AM212" i="1" s="1"/>
  <c r="AL212" i="1"/>
  <c r="AK213" i="1"/>
  <c r="AL213" i="1"/>
  <c r="AM213" i="1" s="1"/>
  <c r="AK214" i="1"/>
  <c r="AL214" i="1"/>
  <c r="AM214" i="1"/>
  <c r="AK215" i="1"/>
  <c r="AM215" i="1" s="1"/>
  <c r="AL215" i="1"/>
  <c r="AK216" i="1"/>
  <c r="AM216" i="1" s="1"/>
  <c r="AL216" i="1"/>
  <c r="AK217" i="1"/>
  <c r="AL217" i="1"/>
  <c r="AM217" i="1" s="1"/>
  <c r="AK218" i="1"/>
  <c r="AL218" i="1"/>
  <c r="AM218" i="1"/>
  <c r="AK219" i="1"/>
  <c r="AM219" i="1" s="1"/>
  <c r="AL219" i="1"/>
  <c r="AK220" i="1"/>
  <c r="AM220" i="1" s="1"/>
  <c r="AL220" i="1"/>
  <c r="AK221" i="1"/>
  <c r="AL221" i="1"/>
  <c r="AM221" i="1" s="1"/>
  <c r="AK222" i="1"/>
  <c r="AL222" i="1"/>
  <c r="AM222" i="1"/>
  <c r="AK223" i="1"/>
  <c r="AM223" i="1" s="1"/>
  <c r="AL223" i="1"/>
  <c r="AK224" i="1"/>
  <c r="AM224" i="1" s="1"/>
  <c r="AL224" i="1"/>
  <c r="AK225" i="1"/>
  <c r="AL225" i="1"/>
  <c r="AM225" i="1" s="1"/>
  <c r="AK226" i="1"/>
  <c r="AL226" i="1"/>
  <c r="AM226" i="1"/>
  <c r="AK227" i="1"/>
  <c r="AM227" i="1" s="1"/>
  <c r="AL227" i="1"/>
  <c r="AK228" i="1"/>
  <c r="AM228" i="1" s="1"/>
  <c r="AL228" i="1"/>
  <c r="AK229" i="1"/>
  <c r="AL229" i="1"/>
  <c r="AM229" i="1" s="1"/>
  <c r="AK230" i="1"/>
  <c r="AL230" i="1"/>
  <c r="AM230" i="1"/>
  <c r="AK231" i="1"/>
  <c r="AM231" i="1" s="1"/>
  <c r="AL231" i="1"/>
  <c r="AK232" i="1"/>
  <c r="AM232" i="1" s="1"/>
  <c r="AL232" i="1"/>
  <c r="AK233" i="1"/>
  <c r="AL233" i="1"/>
  <c r="AM233" i="1" s="1"/>
  <c r="AK234" i="1"/>
  <c r="AL234" i="1"/>
  <c r="AM234" i="1"/>
  <c r="AK235" i="1"/>
  <c r="AM235" i="1" s="1"/>
  <c r="AL235" i="1"/>
  <c r="AK236" i="1"/>
  <c r="AM236" i="1" s="1"/>
  <c r="AL236" i="1"/>
  <c r="AK237" i="1"/>
  <c r="AL237" i="1"/>
  <c r="AM237" i="1" s="1"/>
  <c r="AK238" i="1"/>
  <c r="AL238" i="1"/>
  <c r="AM238" i="1"/>
  <c r="AK239" i="1"/>
  <c r="AM239" i="1" s="1"/>
  <c r="AL239" i="1"/>
  <c r="AK240" i="1"/>
  <c r="AM240" i="1" s="1"/>
  <c r="AL240" i="1"/>
  <c r="AK241" i="1"/>
  <c r="AL241" i="1"/>
  <c r="AM241" i="1" s="1"/>
  <c r="AK242" i="1"/>
  <c r="AL242" i="1"/>
  <c r="AM242" i="1"/>
  <c r="AK243" i="1"/>
  <c r="AM243" i="1" s="1"/>
  <c r="AL243" i="1"/>
  <c r="AK244" i="1"/>
  <c r="AM244" i="1" s="1"/>
  <c r="AL244" i="1"/>
  <c r="AK245" i="1"/>
  <c r="AL245" i="1"/>
  <c r="AM245" i="1" s="1"/>
  <c r="AK246" i="1"/>
  <c r="AL246" i="1"/>
  <c r="AM246" i="1"/>
  <c r="AK247" i="1"/>
  <c r="AM247" i="1" s="1"/>
  <c r="AL247" i="1"/>
  <c r="AK248" i="1"/>
  <c r="AM248" i="1" s="1"/>
  <c r="AL248" i="1"/>
  <c r="AK249" i="1"/>
  <c r="AL249" i="1"/>
  <c r="AM249" i="1" s="1"/>
  <c r="AK250" i="1"/>
  <c r="AL250" i="1"/>
  <c r="AM250" i="1"/>
  <c r="AK251" i="1"/>
  <c r="AM251" i="1" s="1"/>
  <c r="AL251" i="1"/>
  <c r="AK252" i="1"/>
  <c r="AM252" i="1" s="1"/>
  <c r="AL252" i="1"/>
  <c r="AK253" i="1"/>
  <c r="AL253" i="1"/>
  <c r="AM253" i="1" s="1"/>
  <c r="AK254" i="1"/>
  <c r="AL254" i="1"/>
  <c r="AM254" i="1"/>
  <c r="AK255" i="1"/>
  <c r="AM255" i="1" s="1"/>
  <c r="AL255" i="1"/>
  <c r="AK256" i="1"/>
  <c r="AM256" i="1" s="1"/>
  <c r="AL256" i="1"/>
  <c r="AK257" i="1"/>
  <c r="AL257" i="1"/>
  <c r="AM257" i="1" s="1"/>
  <c r="AK258" i="1"/>
  <c r="AL258" i="1"/>
  <c r="AM258" i="1"/>
  <c r="AK259" i="1"/>
  <c r="AM259" i="1" s="1"/>
  <c r="AL259" i="1"/>
  <c r="AK260" i="1"/>
  <c r="AM260" i="1" s="1"/>
  <c r="AL260" i="1"/>
  <c r="AK261" i="1"/>
  <c r="AL261" i="1"/>
  <c r="AM261" i="1" s="1"/>
  <c r="AK262" i="1"/>
  <c r="AL262" i="1"/>
  <c r="AM262" i="1"/>
  <c r="AK263" i="1"/>
  <c r="AM263" i="1" s="1"/>
  <c r="AL263" i="1"/>
  <c r="AK264" i="1"/>
  <c r="AM264" i="1" s="1"/>
  <c r="AL264" i="1"/>
  <c r="AK265" i="1"/>
  <c r="AL265" i="1"/>
  <c r="AM265" i="1" s="1"/>
  <c r="AK266" i="1"/>
  <c r="AL266" i="1"/>
  <c r="AM266" i="1"/>
  <c r="AK267" i="1"/>
  <c r="AM267" i="1" s="1"/>
  <c r="AL267" i="1"/>
  <c r="AK268" i="1"/>
  <c r="AM268" i="1" s="1"/>
  <c r="AL268" i="1"/>
  <c r="AK269" i="1"/>
  <c r="AL269" i="1"/>
  <c r="AM269" i="1" s="1"/>
  <c r="AK270" i="1"/>
  <c r="AL270" i="1"/>
  <c r="AM270" i="1"/>
  <c r="AK271" i="1"/>
  <c r="AM271" i="1" s="1"/>
  <c r="AL271" i="1"/>
  <c r="AK272" i="1"/>
  <c r="AM272" i="1" s="1"/>
  <c r="AL272" i="1"/>
  <c r="AK273" i="1"/>
  <c r="AL273" i="1"/>
  <c r="AM273" i="1" s="1"/>
  <c r="AK274" i="1"/>
  <c r="AL274" i="1"/>
  <c r="AM274" i="1"/>
  <c r="AK275" i="1"/>
  <c r="AM275" i="1" s="1"/>
  <c r="AL275" i="1"/>
  <c r="AK276" i="1"/>
  <c r="AM276" i="1" s="1"/>
  <c r="AL276" i="1"/>
  <c r="AK277" i="1"/>
  <c r="AL277" i="1"/>
  <c r="AM277" i="1" s="1"/>
  <c r="AK278" i="1"/>
  <c r="AL278" i="1"/>
  <c r="AM278" i="1"/>
  <c r="AK279" i="1"/>
  <c r="AM279" i="1" s="1"/>
  <c r="AL279" i="1"/>
  <c r="AK280" i="1"/>
  <c r="AM280" i="1" s="1"/>
  <c r="AL280" i="1"/>
  <c r="AK281" i="1"/>
  <c r="AL281" i="1"/>
  <c r="AM281" i="1" s="1"/>
  <c r="AK282" i="1"/>
  <c r="AL282" i="1"/>
  <c r="AM282" i="1"/>
  <c r="AK283" i="1"/>
  <c r="AM283" i="1" s="1"/>
  <c r="AL283" i="1"/>
  <c r="AK284" i="1"/>
  <c r="AM284" i="1" s="1"/>
  <c r="AL284" i="1"/>
  <c r="AK285" i="1"/>
  <c r="AL285" i="1"/>
  <c r="AM285" i="1" s="1"/>
  <c r="AK286" i="1"/>
  <c r="AL286" i="1"/>
  <c r="AM286" i="1"/>
  <c r="AK287" i="1"/>
  <c r="AM287" i="1" s="1"/>
  <c r="AL287" i="1"/>
  <c r="AK288" i="1"/>
  <c r="AL288" i="1"/>
  <c r="AK289" i="1"/>
  <c r="AL289" i="1"/>
  <c r="AM289" i="1"/>
  <c r="AK290" i="1"/>
  <c r="AL290" i="1"/>
  <c r="AM290" i="1"/>
  <c r="AK291" i="1"/>
  <c r="AM291" i="1" s="1"/>
  <c r="AL291" i="1"/>
  <c r="AK292" i="1"/>
  <c r="AM292" i="1" s="1"/>
  <c r="AL292" i="1"/>
  <c r="AK293" i="1"/>
  <c r="AL293" i="1"/>
  <c r="AM293" i="1" s="1"/>
  <c r="AK294" i="1"/>
  <c r="AL294" i="1"/>
  <c r="AM294" i="1"/>
  <c r="AK295" i="1"/>
  <c r="AM295" i="1" s="1"/>
  <c r="AL295" i="1"/>
  <c r="AK296" i="1"/>
  <c r="AL296" i="1"/>
  <c r="AK297" i="1"/>
  <c r="AL297" i="1"/>
  <c r="AM297" i="1"/>
  <c r="AK298" i="1"/>
  <c r="AL298" i="1"/>
  <c r="AM298" i="1"/>
  <c r="AK299" i="1"/>
  <c r="AM299" i="1" s="1"/>
  <c r="AL299" i="1"/>
  <c r="AK300" i="1"/>
  <c r="AM300" i="1" s="1"/>
  <c r="AL300" i="1"/>
  <c r="AK301" i="1"/>
  <c r="AL301" i="1"/>
  <c r="AM301" i="1" s="1"/>
  <c r="AK302" i="1"/>
  <c r="AL302" i="1"/>
  <c r="AM302" i="1"/>
  <c r="AK303" i="1"/>
  <c r="AM303" i="1" s="1"/>
  <c r="AL303" i="1"/>
  <c r="AK304" i="1"/>
  <c r="AL304" i="1"/>
  <c r="AK305" i="1"/>
  <c r="AL305" i="1"/>
  <c r="AM305" i="1"/>
  <c r="AK306" i="1"/>
  <c r="AL306" i="1"/>
  <c r="AM306" i="1"/>
  <c r="AK307" i="1"/>
  <c r="AM307" i="1" s="1"/>
  <c r="AL307" i="1"/>
  <c r="AK308" i="1"/>
  <c r="AM308" i="1" s="1"/>
  <c r="AL308" i="1"/>
  <c r="AK309" i="1"/>
  <c r="AL309" i="1"/>
  <c r="AM309" i="1" s="1"/>
  <c r="AK310" i="1"/>
  <c r="AL310" i="1"/>
  <c r="AM310" i="1"/>
  <c r="AK311" i="1"/>
  <c r="AM311" i="1" s="1"/>
  <c r="AL311" i="1"/>
  <c r="AK312" i="1"/>
  <c r="AL312" i="1"/>
  <c r="AK313" i="1"/>
  <c r="AL313" i="1"/>
  <c r="AM313" i="1"/>
  <c r="AK314" i="1"/>
  <c r="AL314" i="1"/>
  <c r="AM314" i="1"/>
  <c r="AK315" i="1"/>
  <c r="AM315" i="1" s="1"/>
  <c r="AL315" i="1"/>
  <c r="AK316" i="1"/>
  <c r="AM316" i="1" s="1"/>
  <c r="AL316" i="1"/>
  <c r="AK317" i="1"/>
  <c r="AL317" i="1"/>
  <c r="AM317" i="1" s="1"/>
  <c r="AK318" i="1"/>
  <c r="AL318" i="1"/>
  <c r="AM318" i="1"/>
  <c r="AK319" i="1"/>
  <c r="AM319" i="1" s="1"/>
  <c r="AL319" i="1"/>
  <c r="AK320" i="1"/>
  <c r="AL320" i="1"/>
  <c r="AK321" i="1"/>
  <c r="AL321" i="1"/>
  <c r="AM321" i="1"/>
  <c r="AK322" i="1"/>
  <c r="AL322" i="1"/>
  <c r="AM322" i="1"/>
  <c r="AK323" i="1"/>
  <c r="AM323" i="1" s="1"/>
  <c r="AL323" i="1"/>
  <c r="AK324" i="1"/>
  <c r="AM324" i="1" s="1"/>
  <c r="AL324" i="1"/>
  <c r="AK325" i="1"/>
  <c r="AL325" i="1"/>
  <c r="AM325" i="1" s="1"/>
  <c r="AK326" i="1"/>
  <c r="AL326" i="1"/>
  <c r="AM326" i="1"/>
  <c r="AK327" i="1"/>
  <c r="AM327" i="1" s="1"/>
  <c r="AL327" i="1"/>
  <c r="AK328" i="1"/>
  <c r="AL328" i="1"/>
  <c r="AK329" i="1"/>
  <c r="AL329" i="1"/>
  <c r="AM329" i="1"/>
  <c r="AK330" i="1"/>
  <c r="AL330" i="1"/>
  <c r="AM330" i="1"/>
  <c r="AK331" i="1"/>
  <c r="AM331" i="1" s="1"/>
  <c r="AL331" i="1"/>
  <c r="AK332" i="1"/>
  <c r="AM332" i="1" s="1"/>
  <c r="AL332" i="1"/>
  <c r="AK333" i="1"/>
  <c r="AL333" i="1"/>
  <c r="AM333" i="1" s="1"/>
  <c r="AK334" i="1"/>
  <c r="AL334" i="1"/>
  <c r="AM334" i="1"/>
  <c r="AK335" i="1"/>
  <c r="AM335" i="1" s="1"/>
  <c r="AL335" i="1"/>
  <c r="AK336" i="1"/>
  <c r="AL336" i="1"/>
  <c r="AK337" i="1"/>
  <c r="AL337" i="1"/>
  <c r="AM337" i="1"/>
  <c r="AK338" i="1"/>
  <c r="AL338" i="1"/>
  <c r="AM338" i="1"/>
  <c r="AK339" i="1"/>
  <c r="AM339" i="1" s="1"/>
  <c r="AL339" i="1"/>
  <c r="AK340" i="1"/>
  <c r="AM340" i="1" s="1"/>
  <c r="AL340" i="1"/>
  <c r="AK341" i="1"/>
  <c r="AL341" i="1"/>
  <c r="AM341" i="1" s="1"/>
  <c r="AK342" i="1"/>
  <c r="AL342" i="1"/>
  <c r="AM342" i="1"/>
  <c r="AK343" i="1"/>
  <c r="AM343" i="1" s="1"/>
  <c r="AL343" i="1"/>
  <c r="AK344" i="1"/>
  <c r="AM344" i="1" s="1"/>
  <c r="AL344" i="1"/>
  <c r="AK345" i="1"/>
  <c r="AL345" i="1"/>
  <c r="AM345" i="1" s="1"/>
  <c r="AK346" i="1"/>
  <c r="AL346" i="1"/>
  <c r="AM346" i="1"/>
  <c r="AK347" i="1"/>
  <c r="AM347" i="1" s="1"/>
  <c r="AL347" i="1"/>
  <c r="AK348" i="1"/>
  <c r="AM348" i="1" s="1"/>
  <c r="AL348" i="1"/>
  <c r="AK349" i="1"/>
  <c r="AL349" i="1"/>
  <c r="AM349" i="1" s="1"/>
  <c r="AK350" i="1"/>
  <c r="AL350" i="1"/>
  <c r="AM350" i="1"/>
  <c r="AK351" i="1"/>
  <c r="AM351" i="1" s="1"/>
  <c r="AL351" i="1"/>
  <c r="AK352" i="1"/>
  <c r="AM352" i="1" s="1"/>
  <c r="AL352" i="1"/>
  <c r="AK353" i="1"/>
  <c r="AL353" i="1"/>
  <c r="AM353" i="1" s="1"/>
  <c r="AK354" i="1"/>
  <c r="AL354" i="1"/>
  <c r="AM354" i="1"/>
  <c r="AK355" i="1"/>
  <c r="AM355" i="1" s="1"/>
  <c r="AL355" i="1"/>
  <c r="AK356" i="1"/>
  <c r="AM356" i="1" s="1"/>
  <c r="AL356" i="1"/>
  <c r="AK357" i="1"/>
  <c r="AL357" i="1"/>
  <c r="AM357" i="1" s="1"/>
  <c r="AK358" i="1"/>
  <c r="AL358" i="1"/>
  <c r="AM358" i="1"/>
  <c r="AK359" i="1"/>
  <c r="AM359" i="1" s="1"/>
  <c r="AL359" i="1"/>
  <c r="AK360" i="1"/>
  <c r="AM360" i="1" s="1"/>
  <c r="AL360" i="1"/>
  <c r="AK361" i="1"/>
  <c r="AL361" i="1"/>
  <c r="AM361" i="1" s="1"/>
  <c r="AK362" i="1"/>
  <c r="AL362" i="1"/>
  <c r="AM362" i="1"/>
  <c r="AK363" i="1"/>
  <c r="AM363" i="1" s="1"/>
  <c r="AL363" i="1"/>
  <c r="AK364" i="1"/>
  <c r="AM364" i="1" s="1"/>
  <c r="AL364" i="1"/>
  <c r="AK365" i="1"/>
  <c r="AL365" i="1"/>
  <c r="AM365" i="1" s="1"/>
  <c r="AK366" i="1"/>
  <c r="AL366" i="1"/>
  <c r="AM366" i="1"/>
  <c r="AK367" i="1"/>
  <c r="AM367" i="1" s="1"/>
  <c r="AL367" i="1"/>
  <c r="AK368" i="1"/>
  <c r="AM368" i="1" s="1"/>
  <c r="AL368" i="1"/>
  <c r="AK369" i="1"/>
  <c r="AL369" i="1"/>
  <c r="AM369" i="1" s="1"/>
  <c r="AK370" i="1"/>
  <c r="AL370" i="1"/>
  <c r="AM370" i="1"/>
  <c r="AK371" i="1"/>
  <c r="AM371" i="1" s="1"/>
  <c r="AL371" i="1"/>
  <c r="AK372" i="1"/>
  <c r="AM372" i="1" s="1"/>
  <c r="AL372" i="1"/>
  <c r="AK373" i="1"/>
  <c r="AL373" i="1"/>
  <c r="AM373" i="1" s="1"/>
  <c r="AK374" i="1"/>
  <c r="AL374" i="1"/>
  <c r="AM374" i="1"/>
  <c r="AK375" i="1"/>
  <c r="AM375" i="1" s="1"/>
  <c r="AL375" i="1"/>
  <c r="AK376" i="1"/>
  <c r="AM376" i="1" s="1"/>
  <c r="AL376" i="1"/>
  <c r="AK377" i="1"/>
  <c r="AL377" i="1"/>
  <c r="AM377" i="1" s="1"/>
  <c r="AK378" i="1"/>
  <c r="AL378" i="1"/>
  <c r="AM378" i="1"/>
  <c r="AK379" i="1"/>
  <c r="AM379" i="1" s="1"/>
  <c r="AL379" i="1"/>
  <c r="AK380" i="1"/>
  <c r="AM380" i="1" s="1"/>
  <c r="AL380" i="1"/>
  <c r="AK381" i="1"/>
  <c r="AL381" i="1"/>
  <c r="AM381" i="1" s="1"/>
  <c r="AK382" i="1"/>
  <c r="AL382" i="1"/>
  <c r="AM382" i="1"/>
  <c r="AK383" i="1"/>
  <c r="AM383" i="1" s="1"/>
  <c r="AL383" i="1"/>
  <c r="AK384" i="1"/>
  <c r="AM384" i="1" s="1"/>
  <c r="AL384" i="1"/>
  <c r="AK385" i="1"/>
  <c r="AL385" i="1"/>
  <c r="AM385" i="1" s="1"/>
  <c r="AK386" i="1"/>
  <c r="AL386" i="1"/>
  <c r="AM386" i="1"/>
  <c r="AK387" i="1"/>
  <c r="AM387" i="1" s="1"/>
  <c r="AL387" i="1"/>
  <c r="AK388" i="1"/>
  <c r="AM388" i="1" s="1"/>
  <c r="AL388" i="1"/>
  <c r="AK389" i="1"/>
  <c r="AL389" i="1"/>
  <c r="AM389" i="1" s="1"/>
  <c r="AK390" i="1"/>
  <c r="AL390" i="1"/>
  <c r="AM390" i="1"/>
  <c r="AK391" i="1"/>
  <c r="AM391" i="1" s="1"/>
  <c r="AL391" i="1"/>
  <c r="AK392" i="1"/>
  <c r="AM392" i="1" s="1"/>
  <c r="AL392" i="1"/>
  <c r="AK393" i="1"/>
  <c r="AL393" i="1"/>
  <c r="AM393" i="1" s="1"/>
  <c r="AK394" i="1"/>
  <c r="AL394" i="1"/>
  <c r="AM394" i="1"/>
  <c r="AK395" i="1"/>
  <c r="AM395" i="1" s="1"/>
  <c r="AL395" i="1"/>
  <c r="AK396" i="1"/>
  <c r="AM396" i="1" s="1"/>
  <c r="AL396" i="1"/>
  <c r="AK397" i="1"/>
  <c r="AL397" i="1"/>
  <c r="AM397" i="1" s="1"/>
  <c r="AK398" i="1"/>
  <c r="AL398" i="1"/>
  <c r="AM398" i="1"/>
  <c r="AK399" i="1"/>
  <c r="AM399" i="1" s="1"/>
  <c r="AL399" i="1"/>
  <c r="AK400" i="1"/>
  <c r="AM400" i="1" s="1"/>
  <c r="AL400" i="1"/>
  <c r="AK401" i="1"/>
  <c r="AL401" i="1"/>
  <c r="AM401" i="1" s="1"/>
  <c r="AK402" i="1"/>
  <c r="AL402" i="1"/>
  <c r="AM402" i="1"/>
  <c r="AK403" i="1"/>
  <c r="AM403" i="1" s="1"/>
  <c r="AL403" i="1"/>
  <c r="AK404" i="1"/>
  <c r="AM404" i="1" s="1"/>
  <c r="AL404" i="1"/>
  <c r="AK405" i="1"/>
  <c r="AL405" i="1"/>
  <c r="AM405" i="1" s="1"/>
  <c r="AK406" i="1"/>
  <c r="AL406" i="1"/>
  <c r="AM406" i="1"/>
  <c r="AK407" i="1"/>
  <c r="AM407" i="1" s="1"/>
  <c r="AL407" i="1"/>
  <c r="AK408" i="1"/>
  <c r="AM408" i="1" s="1"/>
  <c r="AL408" i="1"/>
  <c r="AK409" i="1"/>
  <c r="AL409" i="1"/>
  <c r="AM409" i="1" s="1"/>
  <c r="AK410" i="1"/>
  <c r="AL410" i="1"/>
  <c r="AM410" i="1"/>
  <c r="AK411" i="1"/>
  <c r="AM411" i="1" s="1"/>
  <c r="AL411" i="1"/>
  <c r="AK412" i="1"/>
  <c r="AM412" i="1" s="1"/>
  <c r="AL412" i="1"/>
  <c r="AK413" i="1"/>
  <c r="AL413" i="1"/>
  <c r="AM413" i="1" s="1"/>
  <c r="AK414" i="1"/>
  <c r="AL414" i="1"/>
  <c r="AM414" i="1"/>
  <c r="AK415" i="1"/>
  <c r="AM415" i="1" s="1"/>
  <c r="AL415" i="1"/>
  <c r="AK416" i="1"/>
  <c r="AM416" i="1" s="1"/>
  <c r="AL416" i="1"/>
  <c r="AK417" i="1"/>
  <c r="AL417" i="1"/>
  <c r="AM417" i="1" s="1"/>
  <c r="AK418" i="1"/>
  <c r="AL418" i="1"/>
  <c r="AM418" i="1"/>
  <c r="AK419" i="1"/>
  <c r="AM419" i="1" s="1"/>
  <c r="AL419" i="1"/>
  <c r="AK420" i="1"/>
  <c r="AM420" i="1" s="1"/>
  <c r="AL420" i="1"/>
  <c r="AK421" i="1"/>
  <c r="AL421" i="1"/>
  <c r="AM421" i="1" s="1"/>
  <c r="AK422" i="1"/>
  <c r="AL422" i="1"/>
  <c r="AM422" i="1"/>
  <c r="AK423" i="1"/>
  <c r="AM423" i="1" s="1"/>
  <c r="AL423" i="1"/>
  <c r="AK424" i="1"/>
  <c r="AM424" i="1" s="1"/>
  <c r="AL424" i="1"/>
  <c r="AK425" i="1"/>
  <c r="AL425" i="1"/>
  <c r="AM425" i="1" s="1"/>
  <c r="AK426" i="1"/>
  <c r="AL426" i="1"/>
  <c r="AM426" i="1"/>
  <c r="AK427" i="1"/>
  <c r="AM427" i="1" s="1"/>
  <c r="AL427" i="1"/>
  <c r="AK428" i="1"/>
  <c r="AM428" i="1" s="1"/>
  <c r="AL428" i="1"/>
  <c r="AK429" i="1"/>
  <c r="AL429" i="1"/>
  <c r="AM429" i="1" s="1"/>
  <c r="AK430" i="1"/>
  <c r="AL430" i="1"/>
  <c r="AM430" i="1"/>
  <c r="AK431" i="1"/>
  <c r="AM431" i="1" s="1"/>
  <c r="AL431" i="1"/>
  <c r="AK432" i="1"/>
  <c r="AM432" i="1" s="1"/>
  <c r="AL432" i="1"/>
  <c r="AK433" i="1"/>
  <c r="AL433" i="1"/>
  <c r="AM433" i="1" s="1"/>
  <c r="AK434" i="1"/>
  <c r="AL434" i="1"/>
  <c r="AM434" i="1"/>
  <c r="AK435" i="1"/>
  <c r="AM435" i="1" s="1"/>
  <c r="AL435" i="1"/>
  <c r="AK436" i="1"/>
  <c r="AM436" i="1" s="1"/>
  <c r="AL436" i="1"/>
  <c r="AK437" i="1"/>
  <c r="AL437" i="1"/>
  <c r="AM437" i="1" s="1"/>
  <c r="AK438" i="1"/>
  <c r="AL438" i="1"/>
  <c r="AM438" i="1"/>
  <c r="AK439" i="1"/>
  <c r="AM439" i="1" s="1"/>
  <c r="AL439" i="1"/>
  <c r="AK440" i="1"/>
  <c r="AM440" i="1" s="1"/>
  <c r="AL440" i="1"/>
  <c r="AK441" i="1"/>
  <c r="AL441" i="1"/>
  <c r="AM441" i="1" s="1"/>
  <c r="AK442" i="1"/>
  <c r="AL442" i="1"/>
  <c r="AM442" i="1"/>
  <c r="AK443" i="1"/>
  <c r="AM443" i="1" s="1"/>
  <c r="AL443" i="1"/>
  <c r="AK444" i="1"/>
  <c r="AM444" i="1" s="1"/>
  <c r="AL444" i="1"/>
  <c r="AK445" i="1"/>
  <c r="AL445" i="1"/>
  <c r="AM445" i="1" s="1"/>
  <c r="AK446" i="1"/>
  <c r="AL446" i="1"/>
  <c r="AM446" i="1"/>
  <c r="AK447" i="1"/>
  <c r="AM447" i="1" s="1"/>
  <c r="AL447" i="1"/>
  <c r="AK448" i="1"/>
  <c r="AM448" i="1" s="1"/>
  <c r="AL448" i="1"/>
  <c r="AK449" i="1"/>
  <c r="AL449" i="1"/>
  <c r="AM449" i="1" s="1"/>
  <c r="AK450" i="1"/>
  <c r="AL450" i="1"/>
  <c r="AM450" i="1"/>
  <c r="AK451" i="1"/>
  <c r="AM451" i="1" s="1"/>
  <c r="AL451" i="1"/>
  <c r="AK452" i="1"/>
  <c r="AM452" i="1" s="1"/>
  <c r="AL452" i="1"/>
  <c r="AK453" i="1"/>
  <c r="AL453" i="1"/>
  <c r="AM453" i="1" s="1"/>
  <c r="AK454" i="1"/>
  <c r="AL454" i="1"/>
  <c r="AM454" i="1"/>
  <c r="AK455" i="1"/>
  <c r="AM455" i="1" s="1"/>
  <c r="AL455" i="1"/>
  <c r="AK456" i="1"/>
  <c r="AM456" i="1" s="1"/>
  <c r="AL456" i="1"/>
  <c r="AK457" i="1"/>
  <c r="AL457" i="1"/>
  <c r="AM457" i="1" s="1"/>
  <c r="AK458" i="1"/>
  <c r="AL458" i="1"/>
  <c r="AM458" i="1"/>
  <c r="AK459" i="1"/>
  <c r="AM459" i="1" s="1"/>
  <c r="AL459" i="1"/>
  <c r="AK460" i="1"/>
  <c r="AM460" i="1" s="1"/>
  <c r="AL460" i="1"/>
  <c r="AK461" i="1"/>
  <c r="AL461" i="1"/>
  <c r="AM461" i="1" s="1"/>
  <c r="AK462" i="1"/>
  <c r="AL462" i="1"/>
  <c r="AM462" i="1"/>
  <c r="AK463" i="1"/>
  <c r="AM463" i="1" s="1"/>
  <c r="AL463" i="1"/>
  <c r="AK464" i="1"/>
  <c r="AM464" i="1" s="1"/>
  <c r="AL464" i="1"/>
  <c r="AK465" i="1"/>
  <c r="AL465" i="1"/>
  <c r="AM465" i="1" s="1"/>
  <c r="AK466" i="1"/>
  <c r="AL466" i="1"/>
  <c r="AM466" i="1"/>
  <c r="AK467" i="1"/>
  <c r="AM467" i="1" s="1"/>
  <c r="AL467" i="1"/>
  <c r="AK468" i="1"/>
  <c r="AM468" i="1" s="1"/>
  <c r="AL468" i="1"/>
  <c r="AK469" i="1"/>
  <c r="AL469" i="1"/>
  <c r="AM469" i="1" s="1"/>
  <c r="AK470" i="1"/>
  <c r="AL470" i="1"/>
  <c r="AM470" i="1"/>
  <c r="AK471" i="1"/>
  <c r="AM471" i="1" s="1"/>
  <c r="AL471" i="1"/>
  <c r="AK472" i="1"/>
  <c r="AM472" i="1" s="1"/>
  <c r="AL472" i="1"/>
  <c r="AK473" i="1"/>
  <c r="AL473" i="1"/>
  <c r="AM473" i="1" s="1"/>
  <c r="AK474" i="1"/>
  <c r="AL474" i="1"/>
  <c r="AM474" i="1"/>
  <c r="AK475" i="1"/>
  <c r="AM475" i="1" s="1"/>
  <c r="AL475" i="1"/>
  <c r="AK476" i="1"/>
  <c r="AM476" i="1" s="1"/>
  <c r="AL476" i="1"/>
  <c r="AK477" i="1"/>
  <c r="AL477" i="1"/>
  <c r="AM477" i="1" s="1"/>
  <c r="AK478" i="1"/>
  <c r="AL478" i="1"/>
  <c r="AM478" i="1"/>
  <c r="AK479" i="1"/>
  <c r="AM479" i="1" s="1"/>
  <c r="AL479" i="1"/>
  <c r="AK480" i="1"/>
  <c r="AM480" i="1" s="1"/>
  <c r="AL480" i="1"/>
  <c r="AK481" i="1"/>
  <c r="AL481" i="1"/>
  <c r="AM481" i="1" s="1"/>
  <c r="AK482" i="1"/>
  <c r="AL482" i="1"/>
  <c r="AM482" i="1"/>
  <c r="AK483" i="1"/>
  <c r="AM483" i="1" s="1"/>
  <c r="AL483" i="1"/>
  <c r="AK484" i="1"/>
  <c r="AM484" i="1" s="1"/>
  <c r="AL484" i="1"/>
  <c r="AK485" i="1"/>
  <c r="AL485" i="1"/>
  <c r="AM485" i="1" s="1"/>
  <c r="AK486" i="1"/>
  <c r="AL486" i="1"/>
  <c r="AM486" i="1"/>
  <c r="AK487" i="1"/>
  <c r="AM487" i="1" s="1"/>
  <c r="AL487" i="1"/>
  <c r="AK488" i="1"/>
  <c r="AM488" i="1" s="1"/>
  <c r="AL488" i="1"/>
  <c r="AK489" i="1"/>
  <c r="AL489" i="1"/>
  <c r="AM489" i="1" s="1"/>
  <c r="AK490" i="1"/>
  <c r="AL490" i="1"/>
  <c r="AM490" i="1"/>
  <c r="AK491" i="1"/>
  <c r="AM491" i="1" s="1"/>
  <c r="AL491" i="1"/>
  <c r="AK492" i="1"/>
  <c r="AM492" i="1" s="1"/>
  <c r="AL492" i="1"/>
  <c r="AK493" i="1"/>
  <c r="AL493" i="1"/>
  <c r="AM493" i="1" s="1"/>
  <c r="AK494" i="1"/>
  <c r="AL494" i="1"/>
  <c r="AM494" i="1"/>
  <c r="AK495" i="1"/>
  <c r="AM495" i="1" s="1"/>
  <c r="AL495" i="1"/>
  <c r="AK496" i="1"/>
  <c r="AM496" i="1" s="1"/>
  <c r="AL496" i="1"/>
  <c r="AK497" i="1"/>
  <c r="AL497" i="1"/>
  <c r="AM497" i="1" s="1"/>
  <c r="AK498" i="1"/>
  <c r="AL498" i="1"/>
  <c r="AM498" i="1"/>
  <c r="AK499" i="1"/>
  <c r="AM499" i="1" s="1"/>
  <c r="AL499" i="1"/>
  <c r="AK500" i="1"/>
  <c r="AM500" i="1" s="1"/>
  <c r="AL500" i="1"/>
  <c r="AK501" i="1"/>
  <c r="AL501" i="1"/>
  <c r="AM501" i="1" s="1"/>
  <c r="AK502" i="1"/>
  <c r="AL502" i="1"/>
  <c r="AM502" i="1"/>
  <c r="AK503" i="1"/>
  <c r="AM503" i="1" s="1"/>
  <c r="AL503" i="1"/>
  <c r="AK504" i="1"/>
  <c r="AM504" i="1" s="1"/>
  <c r="AL504" i="1"/>
  <c r="AK505" i="1"/>
  <c r="AL505" i="1"/>
  <c r="AM505" i="1" s="1"/>
  <c r="AK506" i="1"/>
  <c r="AL506" i="1"/>
  <c r="AM506" i="1"/>
  <c r="AK507" i="1"/>
  <c r="AM507" i="1" s="1"/>
  <c r="AL507" i="1"/>
  <c r="AK508" i="1"/>
  <c r="AM508" i="1" s="1"/>
  <c r="AL508" i="1"/>
  <c r="AK509" i="1"/>
  <c r="AL509" i="1"/>
  <c r="AM509" i="1" s="1"/>
  <c r="AK510" i="1"/>
  <c r="AL510" i="1"/>
  <c r="AM510" i="1"/>
  <c r="AK511" i="1"/>
  <c r="AM511" i="1" s="1"/>
  <c r="AL511" i="1"/>
  <c r="AK512" i="1"/>
  <c r="AM512" i="1" s="1"/>
  <c r="AL512" i="1"/>
  <c r="AK513" i="1"/>
  <c r="AL513" i="1"/>
  <c r="AM513" i="1" s="1"/>
  <c r="AK514" i="1"/>
  <c r="AL514" i="1"/>
  <c r="AM514" i="1"/>
  <c r="AK515" i="1"/>
  <c r="AM515" i="1" s="1"/>
  <c r="AL515" i="1"/>
  <c r="AM2" i="1"/>
  <c r="AL2" i="1"/>
  <c r="AK2" i="1"/>
  <c r="AG8" i="1"/>
  <c r="AH8" i="1"/>
  <c r="AI8" i="1"/>
  <c r="AF8" i="1"/>
  <c r="AG7" i="1"/>
  <c r="AH7" i="1"/>
  <c r="AI7" i="1"/>
  <c r="AF7" i="1"/>
  <c r="AG6" i="1"/>
  <c r="AH6" i="1"/>
  <c r="AI6" i="1"/>
  <c r="AF6" i="1"/>
  <c r="AG5" i="1"/>
  <c r="AH5" i="1"/>
  <c r="AI5" i="1"/>
  <c r="AF5" i="1"/>
  <c r="AH4" i="1"/>
  <c r="AG4" i="1"/>
  <c r="AI4" i="1"/>
  <c r="AF4" i="1"/>
  <c r="X3" i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AC14" i="1" s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AC18" i="1" s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X103" i="1"/>
  <c r="Y103" i="1"/>
  <c r="Z103" i="1"/>
  <c r="AA103" i="1"/>
  <c r="AB103" i="1"/>
  <c r="X104" i="1"/>
  <c r="Y104" i="1"/>
  <c r="Z104" i="1"/>
  <c r="AA104" i="1"/>
  <c r="AB104" i="1"/>
  <c r="X105" i="1"/>
  <c r="Y105" i="1"/>
  <c r="Z105" i="1"/>
  <c r="AA105" i="1"/>
  <c r="AB105" i="1"/>
  <c r="X106" i="1"/>
  <c r="Y106" i="1"/>
  <c r="Z106" i="1"/>
  <c r="AA106" i="1"/>
  <c r="AB106" i="1"/>
  <c r="X107" i="1"/>
  <c r="Y107" i="1"/>
  <c r="Z107" i="1"/>
  <c r="AA107" i="1"/>
  <c r="AB107" i="1"/>
  <c r="X108" i="1"/>
  <c r="Y108" i="1"/>
  <c r="Z108" i="1"/>
  <c r="AA108" i="1"/>
  <c r="AB108" i="1"/>
  <c r="X109" i="1"/>
  <c r="Y109" i="1"/>
  <c r="Z109" i="1"/>
  <c r="AA109" i="1"/>
  <c r="AB109" i="1"/>
  <c r="X110" i="1"/>
  <c r="Y110" i="1"/>
  <c r="Z110" i="1"/>
  <c r="AA110" i="1"/>
  <c r="AB110" i="1"/>
  <c r="X111" i="1"/>
  <c r="Y111" i="1"/>
  <c r="Z111" i="1"/>
  <c r="AA111" i="1"/>
  <c r="AB111" i="1"/>
  <c r="X112" i="1"/>
  <c r="Y112" i="1"/>
  <c r="Z112" i="1"/>
  <c r="AA112" i="1"/>
  <c r="AB112" i="1"/>
  <c r="X113" i="1"/>
  <c r="Y113" i="1"/>
  <c r="Z113" i="1"/>
  <c r="AA113" i="1"/>
  <c r="AB113" i="1"/>
  <c r="X114" i="1"/>
  <c r="Y114" i="1"/>
  <c r="Z114" i="1"/>
  <c r="AA114" i="1"/>
  <c r="AB114" i="1"/>
  <c r="X115" i="1"/>
  <c r="Y115" i="1"/>
  <c r="Z115" i="1"/>
  <c r="AA115" i="1"/>
  <c r="AB115" i="1"/>
  <c r="X116" i="1"/>
  <c r="Y116" i="1"/>
  <c r="Z116" i="1"/>
  <c r="AA116" i="1"/>
  <c r="AB116" i="1"/>
  <c r="X117" i="1"/>
  <c r="Y117" i="1"/>
  <c r="Z117" i="1"/>
  <c r="AA117" i="1"/>
  <c r="AB117" i="1"/>
  <c r="X118" i="1"/>
  <c r="Y118" i="1"/>
  <c r="Z118" i="1"/>
  <c r="AA118" i="1"/>
  <c r="AB118" i="1"/>
  <c r="X119" i="1"/>
  <c r="Y119" i="1"/>
  <c r="Z119" i="1"/>
  <c r="AA119" i="1"/>
  <c r="AB119" i="1"/>
  <c r="X120" i="1"/>
  <c r="Y120" i="1"/>
  <c r="Z120" i="1"/>
  <c r="AA120" i="1"/>
  <c r="AB120" i="1"/>
  <c r="X121" i="1"/>
  <c r="Y121" i="1"/>
  <c r="Z121" i="1"/>
  <c r="AA121" i="1"/>
  <c r="AB121" i="1"/>
  <c r="X122" i="1"/>
  <c r="Y122" i="1"/>
  <c r="Z122" i="1"/>
  <c r="AA122" i="1"/>
  <c r="AB122" i="1"/>
  <c r="X123" i="1"/>
  <c r="Y123" i="1"/>
  <c r="Z123" i="1"/>
  <c r="AA123" i="1"/>
  <c r="AB123" i="1"/>
  <c r="X124" i="1"/>
  <c r="Y124" i="1"/>
  <c r="Z124" i="1"/>
  <c r="AA124" i="1"/>
  <c r="AB124" i="1"/>
  <c r="X125" i="1"/>
  <c r="Y125" i="1"/>
  <c r="Z125" i="1"/>
  <c r="AA125" i="1"/>
  <c r="AB125" i="1"/>
  <c r="X126" i="1"/>
  <c r="Y126" i="1"/>
  <c r="Z126" i="1"/>
  <c r="AA126" i="1"/>
  <c r="AB126" i="1"/>
  <c r="X127" i="1"/>
  <c r="Y127" i="1"/>
  <c r="Z127" i="1"/>
  <c r="AA127" i="1"/>
  <c r="AB127" i="1"/>
  <c r="X128" i="1"/>
  <c r="Y128" i="1"/>
  <c r="Z128" i="1"/>
  <c r="AA128" i="1"/>
  <c r="AB128" i="1"/>
  <c r="X129" i="1"/>
  <c r="Y129" i="1"/>
  <c r="Z129" i="1"/>
  <c r="AA129" i="1"/>
  <c r="AB129" i="1"/>
  <c r="X130" i="1"/>
  <c r="Y130" i="1"/>
  <c r="Z130" i="1"/>
  <c r="AA130" i="1"/>
  <c r="AB130" i="1"/>
  <c r="X131" i="1"/>
  <c r="Y131" i="1"/>
  <c r="Z131" i="1"/>
  <c r="AA131" i="1"/>
  <c r="AB131" i="1"/>
  <c r="X132" i="1"/>
  <c r="Y132" i="1"/>
  <c r="Z132" i="1"/>
  <c r="AA132" i="1"/>
  <c r="AB132" i="1"/>
  <c r="X133" i="1"/>
  <c r="Y133" i="1"/>
  <c r="Z133" i="1"/>
  <c r="AA133" i="1"/>
  <c r="AB133" i="1"/>
  <c r="X134" i="1"/>
  <c r="Y134" i="1"/>
  <c r="Z134" i="1"/>
  <c r="AA134" i="1"/>
  <c r="AB134" i="1"/>
  <c r="X135" i="1"/>
  <c r="Y135" i="1"/>
  <c r="Z135" i="1"/>
  <c r="AA135" i="1"/>
  <c r="AB135" i="1"/>
  <c r="X136" i="1"/>
  <c r="Y136" i="1"/>
  <c r="Z136" i="1"/>
  <c r="AA136" i="1"/>
  <c r="AB136" i="1"/>
  <c r="X137" i="1"/>
  <c r="Y137" i="1"/>
  <c r="Z137" i="1"/>
  <c r="AA137" i="1"/>
  <c r="AB137" i="1"/>
  <c r="X138" i="1"/>
  <c r="Y138" i="1"/>
  <c r="Z138" i="1"/>
  <c r="AA138" i="1"/>
  <c r="AB138" i="1"/>
  <c r="X139" i="1"/>
  <c r="Y139" i="1"/>
  <c r="Z139" i="1"/>
  <c r="AA139" i="1"/>
  <c r="AB139" i="1"/>
  <c r="X140" i="1"/>
  <c r="Y140" i="1"/>
  <c r="Z140" i="1"/>
  <c r="AA140" i="1"/>
  <c r="AB140" i="1"/>
  <c r="X141" i="1"/>
  <c r="Y141" i="1"/>
  <c r="Z141" i="1"/>
  <c r="AA141" i="1"/>
  <c r="AB141" i="1"/>
  <c r="X142" i="1"/>
  <c r="Y142" i="1"/>
  <c r="Z142" i="1"/>
  <c r="AA142" i="1"/>
  <c r="AB142" i="1"/>
  <c r="X143" i="1"/>
  <c r="Y143" i="1"/>
  <c r="Z143" i="1"/>
  <c r="AA143" i="1"/>
  <c r="AB143" i="1"/>
  <c r="X144" i="1"/>
  <c r="Y144" i="1"/>
  <c r="Z144" i="1"/>
  <c r="AA144" i="1"/>
  <c r="AB144" i="1"/>
  <c r="X145" i="1"/>
  <c r="Y145" i="1"/>
  <c r="Z145" i="1"/>
  <c r="AA145" i="1"/>
  <c r="AB145" i="1"/>
  <c r="X146" i="1"/>
  <c r="Y146" i="1"/>
  <c r="Z146" i="1"/>
  <c r="AA146" i="1"/>
  <c r="AB146" i="1"/>
  <c r="X147" i="1"/>
  <c r="Y147" i="1"/>
  <c r="Z147" i="1"/>
  <c r="AA147" i="1"/>
  <c r="AB147" i="1"/>
  <c r="X148" i="1"/>
  <c r="Y148" i="1"/>
  <c r="Z148" i="1"/>
  <c r="AA148" i="1"/>
  <c r="AB148" i="1"/>
  <c r="X149" i="1"/>
  <c r="Y149" i="1"/>
  <c r="Z149" i="1"/>
  <c r="AA149" i="1"/>
  <c r="AB149" i="1"/>
  <c r="X150" i="1"/>
  <c r="Y150" i="1"/>
  <c r="Z150" i="1"/>
  <c r="AA150" i="1"/>
  <c r="AB150" i="1"/>
  <c r="X151" i="1"/>
  <c r="Y151" i="1"/>
  <c r="Z151" i="1"/>
  <c r="AA151" i="1"/>
  <c r="AB151" i="1"/>
  <c r="X152" i="1"/>
  <c r="Y152" i="1"/>
  <c r="Z152" i="1"/>
  <c r="AA152" i="1"/>
  <c r="AB152" i="1"/>
  <c r="X153" i="1"/>
  <c r="Y153" i="1"/>
  <c r="Z153" i="1"/>
  <c r="AA153" i="1"/>
  <c r="AB153" i="1"/>
  <c r="X154" i="1"/>
  <c r="Y154" i="1"/>
  <c r="Z154" i="1"/>
  <c r="AA154" i="1"/>
  <c r="AB154" i="1"/>
  <c r="X155" i="1"/>
  <c r="Y155" i="1"/>
  <c r="Z155" i="1"/>
  <c r="AA155" i="1"/>
  <c r="AB155" i="1"/>
  <c r="X156" i="1"/>
  <c r="Y156" i="1"/>
  <c r="Z156" i="1"/>
  <c r="AA156" i="1"/>
  <c r="AB156" i="1"/>
  <c r="X157" i="1"/>
  <c r="Y157" i="1"/>
  <c r="Z157" i="1"/>
  <c r="AA157" i="1"/>
  <c r="AB157" i="1"/>
  <c r="X158" i="1"/>
  <c r="Y158" i="1"/>
  <c r="Z158" i="1"/>
  <c r="AA158" i="1"/>
  <c r="AB158" i="1"/>
  <c r="X159" i="1"/>
  <c r="Y159" i="1"/>
  <c r="Z159" i="1"/>
  <c r="AA159" i="1"/>
  <c r="AB159" i="1"/>
  <c r="X160" i="1"/>
  <c r="Y160" i="1"/>
  <c r="Z160" i="1"/>
  <c r="AA160" i="1"/>
  <c r="AB160" i="1"/>
  <c r="X161" i="1"/>
  <c r="Y161" i="1"/>
  <c r="Z161" i="1"/>
  <c r="AA161" i="1"/>
  <c r="AB161" i="1"/>
  <c r="X162" i="1"/>
  <c r="Y162" i="1"/>
  <c r="Z162" i="1"/>
  <c r="AA162" i="1"/>
  <c r="AB162" i="1"/>
  <c r="X163" i="1"/>
  <c r="Y163" i="1"/>
  <c r="Z163" i="1"/>
  <c r="AA163" i="1"/>
  <c r="AB163" i="1"/>
  <c r="X164" i="1"/>
  <c r="Y164" i="1"/>
  <c r="Z164" i="1"/>
  <c r="AA164" i="1"/>
  <c r="AB164" i="1"/>
  <c r="X165" i="1"/>
  <c r="Y165" i="1"/>
  <c r="Z165" i="1"/>
  <c r="AA165" i="1"/>
  <c r="AB165" i="1"/>
  <c r="X166" i="1"/>
  <c r="Y166" i="1"/>
  <c r="Z166" i="1"/>
  <c r="AA166" i="1"/>
  <c r="AB166" i="1"/>
  <c r="X167" i="1"/>
  <c r="Y167" i="1"/>
  <c r="Z167" i="1"/>
  <c r="AA167" i="1"/>
  <c r="AB167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X173" i="1"/>
  <c r="Y173" i="1"/>
  <c r="Z173" i="1"/>
  <c r="AA173" i="1"/>
  <c r="AB173" i="1"/>
  <c r="X174" i="1"/>
  <c r="Y174" i="1"/>
  <c r="Z174" i="1"/>
  <c r="AA174" i="1"/>
  <c r="AB174" i="1"/>
  <c r="X175" i="1"/>
  <c r="Y175" i="1"/>
  <c r="Z175" i="1"/>
  <c r="AA175" i="1"/>
  <c r="AB175" i="1"/>
  <c r="X176" i="1"/>
  <c r="Y176" i="1"/>
  <c r="Z176" i="1"/>
  <c r="AA176" i="1"/>
  <c r="AB176" i="1"/>
  <c r="X177" i="1"/>
  <c r="Y177" i="1"/>
  <c r="Z177" i="1"/>
  <c r="AA177" i="1"/>
  <c r="AB177" i="1"/>
  <c r="X178" i="1"/>
  <c r="Y178" i="1"/>
  <c r="Z178" i="1"/>
  <c r="AA178" i="1"/>
  <c r="AB178" i="1"/>
  <c r="X179" i="1"/>
  <c r="Y179" i="1"/>
  <c r="Z179" i="1"/>
  <c r="AA179" i="1"/>
  <c r="AB179" i="1"/>
  <c r="X180" i="1"/>
  <c r="Y180" i="1"/>
  <c r="Z180" i="1"/>
  <c r="AA180" i="1"/>
  <c r="AB180" i="1"/>
  <c r="X181" i="1"/>
  <c r="Y181" i="1"/>
  <c r="Z181" i="1"/>
  <c r="AA181" i="1"/>
  <c r="AB181" i="1"/>
  <c r="X182" i="1"/>
  <c r="Y182" i="1"/>
  <c r="Z182" i="1"/>
  <c r="AA182" i="1"/>
  <c r="AB182" i="1"/>
  <c r="X183" i="1"/>
  <c r="Y183" i="1"/>
  <c r="Z183" i="1"/>
  <c r="AA183" i="1"/>
  <c r="AB183" i="1"/>
  <c r="X184" i="1"/>
  <c r="Y184" i="1"/>
  <c r="Z184" i="1"/>
  <c r="AA184" i="1"/>
  <c r="AB184" i="1"/>
  <c r="X185" i="1"/>
  <c r="Y185" i="1"/>
  <c r="Z185" i="1"/>
  <c r="AA185" i="1"/>
  <c r="AB185" i="1"/>
  <c r="X186" i="1"/>
  <c r="Y186" i="1"/>
  <c r="Z186" i="1"/>
  <c r="AA186" i="1"/>
  <c r="AB186" i="1"/>
  <c r="X187" i="1"/>
  <c r="Y187" i="1"/>
  <c r="Z187" i="1"/>
  <c r="AA187" i="1"/>
  <c r="AB187" i="1"/>
  <c r="X188" i="1"/>
  <c r="Y188" i="1"/>
  <c r="Z188" i="1"/>
  <c r="AA188" i="1"/>
  <c r="AB188" i="1"/>
  <c r="X189" i="1"/>
  <c r="Y189" i="1"/>
  <c r="Z189" i="1"/>
  <c r="AA189" i="1"/>
  <c r="AB189" i="1"/>
  <c r="X190" i="1"/>
  <c r="Y190" i="1"/>
  <c r="Z190" i="1"/>
  <c r="AA190" i="1"/>
  <c r="AB190" i="1"/>
  <c r="X191" i="1"/>
  <c r="Y191" i="1"/>
  <c r="Z191" i="1"/>
  <c r="AA191" i="1"/>
  <c r="AB191" i="1"/>
  <c r="X192" i="1"/>
  <c r="Y192" i="1"/>
  <c r="Z192" i="1"/>
  <c r="AA192" i="1"/>
  <c r="AB192" i="1"/>
  <c r="X193" i="1"/>
  <c r="Y193" i="1"/>
  <c r="Z193" i="1"/>
  <c r="AA193" i="1"/>
  <c r="AB193" i="1"/>
  <c r="X194" i="1"/>
  <c r="Y194" i="1"/>
  <c r="Z194" i="1"/>
  <c r="AA194" i="1"/>
  <c r="AB194" i="1"/>
  <c r="X195" i="1"/>
  <c r="Y195" i="1"/>
  <c r="Z195" i="1"/>
  <c r="AA195" i="1"/>
  <c r="AB195" i="1"/>
  <c r="X196" i="1"/>
  <c r="Y196" i="1"/>
  <c r="Z196" i="1"/>
  <c r="AA196" i="1"/>
  <c r="AB196" i="1"/>
  <c r="X197" i="1"/>
  <c r="Y197" i="1"/>
  <c r="Z197" i="1"/>
  <c r="AA197" i="1"/>
  <c r="AB197" i="1"/>
  <c r="X198" i="1"/>
  <c r="Y198" i="1"/>
  <c r="Z198" i="1"/>
  <c r="AA198" i="1"/>
  <c r="AB198" i="1"/>
  <c r="X199" i="1"/>
  <c r="Y199" i="1"/>
  <c r="Z199" i="1"/>
  <c r="AA199" i="1"/>
  <c r="AB199" i="1"/>
  <c r="X200" i="1"/>
  <c r="Y200" i="1"/>
  <c r="Z200" i="1"/>
  <c r="AA200" i="1"/>
  <c r="AB200" i="1"/>
  <c r="X201" i="1"/>
  <c r="Y201" i="1"/>
  <c r="Z201" i="1"/>
  <c r="AA201" i="1"/>
  <c r="AB201" i="1"/>
  <c r="X202" i="1"/>
  <c r="Y202" i="1"/>
  <c r="Z202" i="1"/>
  <c r="AA202" i="1"/>
  <c r="AB202" i="1"/>
  <c r="X203" i="1"/>
  <c r="Y203" i="1"/>
  <c r="Z203" i="1"/>
  <c r="AA203" i="1"/>
  <c r="AB203" i="1"/>
  <c r="X204" i="1"/>
  <c r="Y204" i="1"/>
  <c r="Z204" i="1"/>
  <c r="AA204" i="1"/>
  <c r="AB204" i="1"/>
  <c r="X205" i="1"/>
  <c r="Y205" i="1"/>
  <c r="Z205" i="1"/>
  <c r="AA205" i="1"/>
  <c r="AB205" i="1"/>
  <c r="X206" i="1"/>
  <c r="Y206" i="1"/>
  <c r="Z206" i="1"/>
  <c r="AA206" i="1"/>
  <c r="AB206" i="1"/>
  <c r="X207" i="1"/>
  <c r="Y207" i="1"/>
  <c r="Z207" i="1"/>
  <c r="AA207" i="1"/>
  <c r="AB207" i="1"/>
  <c r="X208" i="1"/>
  <c r="Y208" i="1"/>
  <c r="Z208" i="1"/>
  <c r="AA208" i="1"/>
  <c r="AB208" i="1"/>
  <c r="X209" i="1"/>
  <c r="Y209" i="1"/>
  <c r="Z209" i="1"/>
  <c r="AA209" i="1"/>
  <c r="AB209" i="1"/>
  <c r="X210" i="1"/>
  <c r="Y210" i="1"/>
  <c r="Z210" i="1"/>
  <c r="AA210" i="1"/>
  <c r="AB210" i="1"/>
  <c r="X211" i="1"/>
  <c r="Y211" i="1"/>
  <c r="Z211" i="1"/>
  <c r="AA211" i="1"/>
  <c r="AB211" i="1"/>
  <c r="X212" i="1"/>
  <c r="Y212" i="1"/>
  <c r="Z212" i="1"/>
  <c r="AA212" i="1"/>
  <c r="AB212" i="1"/>
  <c r="X213" i="1"/>
  <c r="Y213" i="1"/>
  <c r="Z213" i="1"/>
  <c r="AA213" i="1"/>
  <c r="AB213" i="1"/>
  <c r="X214" i="1"/>
  <c r="Y214" i="1"/>
  <c r="Z214" i="1"/>
  <c r="AA214" i="1"/>
  <c r="AB214" i="1"/>
  <c r="X215" i="1"/>
  <c r="Y215" i="1"/>
  <c r="Z215" i="1"/>
  <c r="AA215" i="1"/>
  <c r="AB215" i="1"/>
  <c r="X216" i="1"/>
  <c r="Y216" i="1"/>
  <c r="Z216" i="1"/>
  <c r="AA216" i="1"/>
  <c r="AB216" i="1"/>
  <c r="X217" i="1"/>
  <c r="Y217" i="1"/>
  <c r="Z217" i="1"/>
  <c r="AA217" i="1"/>
  <c r="AB217" i="1"/>
  <c r="X218" i="1"/>
  <c r="Y218" i="1"/>
  <c r="Z218" i="1"/>
  <c r="AA218" i="1"/>
  <c r="AB218" i="1"/>
  <c r="X219" i="1"/>
  <c r="Y219" i="1"/>
  <c r="Z219" i="1"/>
  <c r="AA219" i="1"/>
  <c r="AB219" i="1"/>
  <c r="X220" i="1"/>
  <c r="Y220" i="1"/>
  <c r="Z220" i="1"/>
  <c r="AA220" i="1"/>
  <c r="AB220" i="1"/>
  <c r="X221" i="1"/>
  <c r="Y221" i="1"/>
  <c r="Z221" i="1"/>
  <c r="AA221" i="1"/>
  <c r="AB221" i="1"/>
  <c r="X222" i="1"/>
  <c r="Y222" i="1"/>
  <c r="Z222" i="1"/>
  <c r="AA222" i="1"/>
  <c r="AB222" i="1"/>
  <c r="X223" i="1"/>
  <c r="Y223" i="1"/>
  <c r="Z223" i="1"/>
  <c r="AA223" i="1"/>
  <c r="AB223" i="1"/>
  <c r="X224" i="1"/>
  <c r="Y224" i="1"/>
  <c r="Z224" i="1"/>
  <c r="AA224" i="1"/>
  <c r="AB224" i="1"/>
  <c r="X225" i="1"/>
  <c r="Y225" i="1"/>
  <c r="Z225" i="1"/>
  <c r="AA225" i="1"/>
  <c r="AB225" i="1"/>
  <c r="X226" i="1"/>
  <c r="Y226" i="1"/>
  <c r="Z226" i="1"/>
  <c r="AA226" i="1"/>
  <c r="AB226" i="1"/>
  <c r="X227" i="1"/>
  <c r="Y227" i="1"/>
  <c r="Z227" i="1"/>
  <c r="AA227" i="1"/>
  <c r="AB227" i="1"/>
  <c r="X228" i="1"/>
  <c r="Y228" i="1"/>
  <c r="Z228" i="1"/>
  <c r="AA228" i="1"/>
  <c r="AB228" i="1"/>
  <c r="X229" i="1"/>
  <c r="Y229" i="1"/>
  <c r="Z229" i="1"/>
  <c r="AA229" i="1"/>
  <c r="AB229" i="1"/>
  <c r="X230" i="1"/>
  <c r="Y230" i="1"/>
  <c r="Z230" i="1"/>
  <c r="AA230" i="1"/>
  <c r="AB230" i="1"/>
  <c r="X231" i="1"/>
  <c r="Y231" i="1"/>
  <c r="Z231" i="1"/>
  <c r="AA231" i="1"/>
  <c r="AB231" i="1"/>
  <c r="X232" i="1"/>
  <c r="Y232" i="1"/>
  <c r="Z232" i="1"/>
  <c r="AA232" i="1"/>
  <c r="AB232" i="1"/>
  <c r="X233" i="1"/>
  <c r="Y233" i="1"/>
  <c r="Z233" i="1"/>
  <c r="AA233" i="1"/>
  <c r="AB233" i="1"/>
  <c r="X234" i="1"/>
  <c r="Y234" i="1"/>
  <c r="Z234" i="1"/>
  <c r="AA234" i="1"/>
  <c r="AB234" i="1"/>
  <c r="X235" i="1"/>
  <c r="Y235" i="1"/>
  <c r="Z235" i="1"/>
  <c r="AA235" i="1"/>
  <c r="AB235" i="1"/>
  <c r="X236" i="1"/>
  <c r="Y236" i="1"/>
  <c r="Z236" i="1"/>
  <c r="AA236" i="1"/>
  <c r="AB236" i="1"/>
  <c r="X237" i="1"/>
  <c r="Y237" i="1"/>
  <c r="Z237" i="1"/>
  <c r="AA237" i="1"/>
  <c r="AB237" i="1"/>
  <c r="X238" i="1"/>
  <c r="Y238" i="1"/>
  <c r="Z238" i="1"/>
  <c r="AA238" i="1"/>
  <c r="AB238" i="1"/>
  <c r="X239" i="1"/>
  <c r="Y239" i="1"/>
  <c r="Z239" i="1"/>
  <c r="AA239" i="1"/>
  <c r="AB239" i="1"/>
  <c r="X240" i="1"/>
  <c r="Y240" i="1"/>
  <c r="Z240" i="1"/>
  <c r="AA240" i="1"/>
  <c r="AB240" i="1"/>
  <c r="X241" i="1"/>
  <c r="Y241" i="1"/>
  <c r="Z241" i="1"/>
  <c r="AA241" i="1"/>
  <c r="AB241" i="1"/>
  <c r="X242" i="1"/>
  <c r="Y242" i="1"/>
  <c r="Z242" i="1"/>
  <c r="AA242" i="1"/>
  <c r="AB242" i="1"/>
  <c r="X243" i="1"/>
  <c r="Y243" i="1"/>
  <c r="Z243" i="1"/>
  <c r="AA243" i="1"/>
  <c r="AB243" i="1"/>
  <c r="X244" i="1"/>
  <c r="Y244" i="1"/>
  <c r="Z244" i="1"/>
  <c r="AA244" i="1"/>
  <c r="AB244" i="1"/>
  <c r="X245" i="1"/>
  <c r="Y245" i="1"/>
  <c r="Z245" i="1"/>
  <c r="AA245" i="1"/>
  <c r="AB245" i="1"/>
  <c r="X246" i="1"/>
  <c r="Y246" i="1"/>
  <c r="Z246" i="1"/>
  <c r="AA246" i="1"/>
  <c r="AB246" i="1"/>
  <c r="X247" i="1"/>
  <c r="Y247" i="1"/>
  <c r="Z247" i="1"/>
  <c r="AA247" i="1"/>
  <c r="AB247" i="1"/>
  <c r="X248" i="1"/>
  <c r="Y248" i="1"/>
  <c r="Z248" i="1"/>
  <c r="AA248" i="1"/>
  <c r="AB248" i="1"/>
  <c r="X249" i="1"/>
  <c r="Y249" i="1"/>
  <c r="Z249" i="1"/>
  <c r="AA249" i="1"/>
  <c r="AB249" i="1"/>
  <c r="X250" i="1"/>
  <c r="Y250" i="1"/>
  <c r="Z250" i="1"/>
  <c r="AA250" i="1"/>
  <c r="AB250" i="1"/>
  <c r="X251" i="1"/>
  <c r="Y251" i="1"/>
  <c r="Z251" i="1"/>
  <c r="AA251" i="1"/>
  <c r="AB251" i="1"/>
  <c r="X252" i="1"/>
  <c r="Y252" i="1"/>
  <c r="Z252" i="1"/>
  <c r="AA252" i="1"/>
  <c r="AB252" i="1"/>
  <c r="X253" i="1"/>
  <c r="Y253" i="1"/>
  <c r="Z253" i="1"/>
  <c r="AA253" i="1"/>
  <c r="AB253" i="1"/>
  <c r="X254" i="1"/>
  <c r="Y254" i="1"/>
  <c r="Z254" i="1"/>
  <c r="AA254" i="1"/>
  <c r="AB254" i="1"/>
  <c r="X255" i="1"/>
  <c r="Y255" i="1"/>
  <c r="Z255" i="1"/>
  <c r="AA255" i="1"/>
  <c r="AB255" i="1"/>
  <c r="X256" i="1"/>
  <c r="Y256" i="1"/>
  <c r="Z256" i="1"/>
  <c r="AA256" i="1"/>
  <c r="AB256" i="1"/>
  <c r="X257" i="1"/>
  <c r="Y257" i="1"/>
  <c r="Z257" i="1"/>
  <c r="AA257" i="1"/>
  <c r="AB257" i="1"/>
  <c r="X258" i="1"/>
  <c r="Y258" i="1"/>
  <c r="Z258" i="1"/>
  <c r="AA258" i="1"/>
  <c r="AB258" i="1"/>
  <c r="X259" i="1"/>
  <c r="Y259" i="1"/>
  <c r="Z259" i="1"/>
  <c r="AA259" i="1"/>
  <c r="AB259" i="1"/>
  <c r="X260" i="1"/>
  <c r="Y260" i="1"/>
  <c r="Z260" i="1"/>
  <c r="AA260" i="1"/>
  <c r="AB260" i="1"/>
  <c r="X261" i="1"/>
  <c r="Y261" i="1"/>
  <c r="Z261" i="1"/>
  <c r="AA261" i="1"/>
  <c r="AB261" i="1"/>
  <c r="X262" i="1"/>
  <c r="Y262" i="1"/>
  <c r="Z262" i="1"/>
  <c r="AA262" i="1"/>
  <c r="AB262" i="1"/>
  <c r="X263" i="1"/>
  <c r="Y263" i="1"/>
  <c r="Z263" i="1"/>
  <c r="AA263" i="1"/>
  <c r="AB263" i="1"/>
  <c r="X264" i="1"/>
  <c r="Y264" i="1"/>
  <c r="Z264" i="1"/>
  <c r="AA264" i="1"/>
  <c r="AB264" i="1"/>
  <c r="X265" i="1"/>
  <c r="Y265" i="1"/>
  <c r="Z265" i="1"/>
  <c r="AA265" i="1"/>
  <c r="AB265" i="1"/>
  <c r="X266" i="1"/>
  <c r="Y266" i="1"/>
  <c r="Z266" i="1"/>
  <c r="AA266" i="1"/>
  <c r="AB266" i="1"/>
  <c r="X267" i="1"/>
  <c r="Y267" i="1"/>
  <c r="Z267" i="1"/>
  <c r="AA267" i="1"/>
  <c r="AB267" i="1"/>
  <c r="X268" i="1"/>
  <c r="Y268" i="1"/>
  <c r="Z268" i="1"/>
  <c r="AA268" i="1"/>
  <c r="AB268" i="1"/>
  <c r="X269" i="1"/>
  <c r="Y269" i="1"/>
  <c r="Z269" i="1"/>
  <c r="AA269" i="1"/>
  <c r="AB269" i="1"/>
  <c r="X270" i="1"/>
  <c r="Y270" i="1"/>
  <c r="Z270" i="1"/>
  <c r="AA270" i="1"/>
  <c r="AB270" i="1"/>
  <c r="X271" i="1"/>
  <c r="Y271" i="1"/>
  <c r="Z271" i="1"/>
  <c r="AA271" i="1"/>
  <c r="AB271" i="1"/>
  <c r="X272" i="1"/>
  <c r="Y272" i="1"/>
  <c r="Z272" i="1"/>
  <c r="AA272" i="1"/>
  <c r="AB272" i="1"/>
  <c r="X273" i="1"/>
  <c r="Y273" i="1"/>
  <c r="Z273" i="1"/>
  <c r="AA273" i="1"/>
  <c r="AB273" i="1"/>
  <c r="X274" i="1"/>
  <c r="Y274" i="1"/>
  <c r="Z274" i="1"/>
  <c r="AA274" i="1"/>
  <c r="AB274" i="1"/>
  <c r="X275" i="1"/>
  <c r="Y275" i="1"/>
  <c r="Z275" i="1"/>
  <c r="AA275" i="1"/>
  <c r="AB275" i="1"/>
  <c r="X276" i="1"/>
  <c r="Y276" i="1"/>
  <c r="Z276" i="1"/>
  <c r="AA276" i="1"/>
  <c r="AB276" i="1"/>
  <c r="X277" i="1"/>
  <c r="Y277" i="1"/>
  <c r="Z277" i="1"/>
  <c r="AA277" i="1"/>
  <c r="AB277" i="1"/>
  <c r="X278" i="1"/>
  <c r="Y278" i="1"/>
  <c r="Z278" i="1"/>
  <c r="AA278" i="1"/>
  <c r="AB278" i="1"/>
  <c r="X279" i="1"/>
  <c r="Y279" i="1"/>
  <c r="Z279" i="1"/>
  <c r="AA279" i="1"/>
  <c r="AB279" i="1"/>
  <c r="X280" i="1"/>
  <c r="Y280" i="1"/>
  <c r="Z280" i="1"/>
  <c r="AA280" i="1"/>
  <c r="AB280" i="1"/>
  <c r="X281" i="1"/>
  <c r="Y281" i="1"/>
  <c r="Z281" i="1"/>
  <c r="AA281" i="1"/>
  <c r="AB281" i="1"/>
  <c r="X282" i="1"/>
  <c r="Y282" i="1"/>
  <c r="Z282" i="1"/>
  <c r="AA282" i="1"/>
  <c r="AB282" i="1"/>
  <c r="X283" i="1"/>
  <c r="Y283" i="1"/>
  <c r="Z283" i="1"/>
  <c r="AA283" i="1"/>
  <c r="AB283" i="1"/>
  <c r="X284" i="1"/>
  <c r="Y284" i="1"/>
  <c r="Z284" i="1"/>
  <c r="AA284" i="1"/>
  <c r="AB284" i="1"/>
  <c r="X285" i="1"/>
  <c r="Y285" i="1"/>
  <c r="Z285" i="1"/>
  <c r="AA285" i="1"/>
  <c r="AB285" i="1"/>
  <c r="X286" i="1"/>
  <c r="Y286" i="1"/>
  <c r="Z286" i="1"/>
  <c r="AA286" i="1"/>
  <c r="AB286" i="1"/>
  <c r="X287" i="1"/>
  <c r="Y287" i="1"/>
  <c r="Z287" i="1"/>
  <c r="AA287" i="1"/>
  <c r="AB287" i="1"/>
  <c r="X288" i="1"/>
  <c r="Y288" i="1"/>
  <c r="Z288" i="1"/>
  <c r="AA288" i="1"/>
  <c r="AB288" i="1"/>
  <c r="X289" i="1"/>
  <c r="Y289" i="1"/>
  <c r="Z289" i="1"/>
  <c r="AA289" i="1"/>
  <c r="AB289" i="1"/>
  <c r="X290" i="1"/>
  <c r="Y290" i="1"/>
  <c r="Z290" i="1"/>
  <c r="AA290" i="1"/>
  <c r="AB290" i="1"/>
  <c r="X291" i="1"/>
  <c r="Y291" i="1"/>
  <c r="Z291" i="1"/>
  <c r="AA291" i="1"/>
  <c r="AB291" i="1"/>
  <c r="X292" i="1"/>
  <c r="Y292" i="1"/>
  <c r="Z292" i="1"/>
  <c r="AA292" i="1"/>
  <c r="AB292" i="1"/>
  <c r="X293" i="1"/>
  <c r="Y293" i="1"/>
  <c r="Z293" i="1"/>
  <c r="AA293" i="1"/>
  <c r="AB293" i="1"/>
  <c r="X294" i="1"/>
  <c r="Y294" i="1"/>
  <c r="Z294" i="1"/>
  <c r="AA294" i="1"/>
  <c r="AB294" i="1"/>
  <c r="X295" i="1"/>
  <c r="Y295" i="1"/>
  <c r="Z295" i="1"/>
  <c r="AA295" i="1"/>
  <c r="AB295" i="1"/>
  <c r="X296" i="1"/>
  <c r="Y296" i="1"/>
  <c r="Z296" i="1"/>
  <c r="AA296" i="1"/>
  <c r="AB296" i="1"/>
  <c r="X297" i="1"/>
  <c r="Y297" i="1"/>
  <c r="Z297" i="1"/>
  <c r="AA297" i="1"/>
  <c r="AB297" i="1"/>
  <c r="X298" i="1"/>
  <c r="Y298" i="1"/>
  <c r="Z298" i="1"/>
  <c r="AA298" i="1"/>
  <c r="AB298" i="1"/>
  <c r="X299" i="1"/>
  <c r="Y299" i="1"/>
  <c r="Z299" i="1"/>
  <c r="AA299" i="1"/>
  <c r="AB299" i="1"/>
  <c r="X300" i="1"/>
  <c r="Y300" i="1"/>
  <c r="Z300" i="1"/>
  <c r="AA300" i="1"/>
  <c r="AB300" i="1"/>
  <c r="X301" i="1"/>
  <c r="Y301" i="1"/>
  <c r="Z301" i="1"/>
  <c r="AA301" i="1"/>
  <c r="AB301" i="1"/>
  <c r="X302" i="1"/>
  <c r="Y302" i="1"/>
  <c r="Z302" i="1"/>
  <c r="AA302" i="1"/>
  <c r="AB302" i="1"/>
  <c r="X303" i="1"/>
  <c r="Y303" i="1"/>
  <c r="Z303" i="1"/>
  <c r="AA303" i="1"/>
  <c r="AB303" i="1"/>
  <c r="X304" i="1"/>
  <c r="Y304" i="1"/>
  <c r="Z304" i="1"/>
  <c r="AA304" i="1"/>
  <c r="AB304" i="1"/>
  <c r="X305" i="1"/>
  <c r="Y305" i="1"/>
  <c r="Z305" i="1"/>
  <c r="AA305" i="1"/>
  <c r="AB305" i="1"/>
  <c r="X306" i="1"/>
  <c r="Y306" i="1"/>
  <c r="Z306" i="1"/>
  <c r="AA306" i="1"/>
  <c r="AB306" i="1"/>
  <c r="X307" i="1"/>
  <c r="Y307" i="1"/>
  <c r="Z307" i="1"/>
  <c r="AA307" i="1"/>
  <c r="AB307" i="1"/>
  <c r="X308" i="1"/>
  <c r="Y308" i="1"/>
  <c r="Z308" i="1"/>
  <c r="AA308" i="1"/>
  <c r="AB308" i="1"/>
  <c r="X309" i="1"/>
  <c r="Y309" i="1"/>
  <c r="Z309" i="1"/>
  <c r="AA309" i="1"/>
  <c r="AB309" i="1"/>
  <c r="X310" i="1"/>
  <c r="Y310" i="1"/>
  <c r="Z310" i="1"/>
  <c r="AA310" i="1"/>
  <c r="AB310" i="1"/>
  <c r="X311" i="1"/>
  <c r="Y311" i="1"/>
  <c r="Z311" i="1"/>
  <c r="AA311" i="1"/>
  <c r="AB311" i="1"/>
  <c r="X312" i="1"/>
  <c r="Y312" i="1"/>
  <c r="Z312" i="1"/>
  <c r="AA312" i="1"/>
  <c r="AB312" i="1"/>
  <c r="X313" i="1"/>
  <c r="Y313" i="1"/>
  <c r="Z313" i="1"/>
  <c r="AA313" i="1"/>
  <c r="AB313" i="1"/>
  <c r="X314" i="1"/>
  <c r="Y314" i="1"/>
  <c r="Z314" i="1"/>
  <c r="AA314" i="1"/>
  <c r="AB314" i="1"/>
  <c r="X315" i="1"/>
  <c r="Y315" i="1"/>
  <c r="Z315" i="1"/>
  <c r="AA315" i="1"/>
  <c r="AB315" i="1"/>
  <c r="X316" i="1"/>
  <c r="Y316" i="1"/>
  <c r="Z316" i="1"/>
  <c r="AA316" i="1"/>
  <c r="AB316" i="1"/>
  <c r="X317" i="1"/>
  <c r="Y317" i="1"/>
  <c r="Z317" i="1"/>
  <c r="AA317" i="1"/>
  <c r="AB317" i="1"/>
  <c r="X318" i="1"/>
  <c r="Y318" i="1"/>
  <c r="Z318" i="1"/>
  <c r="AA318" i="1"/>
  <c r="AB318" i="1"/>
  <c r="X319" i="1"/>
  <c r="Y319" i="1"/>
  <c r="Z319" i="1"/>
  <c r="AA319" i="1"/>
  <c r="AB319" i="1"/>
  <c r="X320" i="1"/>
  <c r="Y320" i="1"/>
  <c r="Z320" i="1"/>
  <c r="AA320" i="1"/>
  <c r="AB320" i="1"/>
  <c r="X321" i="1"/>
  <c r="Y321" i="1"/>
  <c r="Z321" i="1"/>
  <c r="AA321" i="1"/>
  <c r="AB321" i="1"/>
  <c r="X322" i="1"/>
  <c r="Y322" i="1"/>
  <c r="Z322" i="1"/>
  <c r="AA322" i="1"/>
  <c r="AB322" i="1"/>
  <c r="X323" i="1"/>
  <c r="Y323" i="1"/>
  <c r="Z323" i="1"/>
  <c r="AA323" i="1"/>
  <c r="AB323" i="1"/>
  <c r="X324" i="1"/>
  <c r="Y324" i="1"/>
  <c r="Z324" i="1"/>
  <c r="AA324" i="1"/>
  <c r="AB324" i="1"/>
  <c r="X325" i="1"/>
  <c r="Y325" i="1"/>
  <c r="Z325" i="1"/>
  <c r="AA325" i="1"/>
  <c r="AB325" i="1"/>
  <c r="X326" i="1"/>
  <c r="Y326" i="1"/>
  <c r="Z326" i="1"/>
  <c r="AA326" i="1"/>
  <c r="AB326" i="1"/>
  <c r="X327" i="1"/>
  <c r="Y327" i="1"/>
  <c r="Z327" i="1"/>
  <c r="AA327" i="1"/>
  <c r="AB327" i="1"/>
  <c r="X328" i="1"/>
  <c r="Y328" i="1"/>
  <c r="Z328" i="1"/>
  <c r="AA328" i="1"/>
  <c r="AB328" i="1"/>
  <c r="X329" i="1"/>
  <c r="Y329" i="1"/>
  <c r="Z329" i="1"/>
  <c r="AA329" i="1"/>
  <c r="AB329" i="1"/>
  <c r="X330" i="1"/>
  <c r="Y330" i="1"/>
  <c r="Z330" i="1"/>
  <c r="AA330" i="1"/>
  <c r="AB330" i="1"/>
  <c r="X331" i="1"/>
  <c r="Y331" i="1"/>
  <c r="Z331" i="1"/>
  <c r="AA331" i="1"/>
  <c r="AB331" i="1"/>
  <c r="X332" i="1"/>
  <c r="Y332" i="1"/>
  <c r="Z332" i="1"/>
  <c r="AA332" i="1"/>
  <c r="AB332" i="1"/>
  <c r="X333" i="1"/>
  <c r="Y333" i="1"/>
  <c r="Z333" i="1"/>
  <c r="AA333" i="1"/>
  <c r="AB333" i="1"/>
  <c r="X334" i="1"/>
  <c r="Y334" i="1"/>
  <c r="Z334" i="1"/>
  <c r="AA334" i="1"/>
  <c r="AB334" i="1"/>
  <c r="X335" i="1"/>
  <c r="Y335" i="1"/>
  <c r="Z335" i="1"/>
  <c r="AA335" i="1"/>
  <c r="AB335" i="1"/>
  <c r="X336" i="1"/>
  <c r="Y336" i="1"/>
  <c r="Z336" i="1"/>
  <c r="AA336" i="1"/>
  <c r="AB336" i="1"/>
  <c r="X337" i="1"/>
  <c r="Y337" i="1"/>
  <c r="Z337" i="1"/>
  <c r="AA337" i="1"/>
  <c r="AB337" i="1"/>
  <c r="X338" i="1"/>
  <c r="Y338" i="1"/>
  <c r="Z338" i="1"/>
  <c r="AA338" i="1"/>
  <c r="AB338" i="1"/>
  <c r="X339" i="1"/>
  <c r="Y339" i="1"/>
  <c r="Z339" i="1"/>
  <c r="AA339" i="1"/>
  <c r="AB339" i="1"/>
  <c r="X340" i="1"/>
  <c r="Y340" i="1"/>
  <c r="Z340" i="1"/>
  <c r="AA340" i="1"/>
  <c r="AB340" i="1"/>
  <c r="X341" i="1"/>
  <c r="Y341" i="1"/>
  <c r="Z341" i="1"/>
  <c r="AA341" i="1"/>
  <c r="AB341" i="1"/>
  <c r="X342" i="1"/>
  <c r="Y342" i="1"/>
  <c r="Z342" i="1"/>
  <c r="AA342" i="1"/>
  <c r="AB342" i="1"/>
  <c r="X343" i="1"/>
  <c r="Y343" i="1"/>
  <c r="Z343" i="1"/>
  <c r="AA343" i="1"/>
  <c r="AB343" i="1"/>
  <c r="X344" i="1"/>
  <c r="Y344" i="1"/>
  <c r="Z344" i="1"/>
  <c r="AA344" i="1"/>
  <c r="AB344" i="1"/>
  <c r="X345" i="1"/>
  <c r="Y345" i="1"/>
  <c r="Z345" i="1"/>
  <c r="AA345" i="1"/>
  <c r="AB345" i="1"/>
  <c r="X346" i="1"/>
  <c r="Y346" i="1"/>
  <c r="Z346" i="1"/>
  <c r="AA346" i="1"/>
  <c r="AB346" i="1"/>
  <c r="X347" i="1"/>
  <c r="Y347" i="1"/>
  <c r="Z347" i="1"/>
  <c r="AA347" i="1"/>
  <c r="AB347" i="1"/>
  <c r="X348" i="1"/>
  <c r="Y348" i="1"/>
  <c r="Z348" i="1"/>
  <c r="AA348" i="1"/>
  <c r="AB348" i="1"/>
  <c r="X349" i="1"/>
  <c r="Y349" i="1"/>
  <c r="Z349" i="1"/>
  <c r="AA349" i="1"/>
  <c r="AB349" i="1"/>
  <c r="X350" i="1"/>
  <c r="Y350" i="1"/>
  <c r="Z350" i="1"/>
  <c r="AA350" i="1"/>
  <c r="AB350" i="1"/>
  <c r="X351" i="1"/>
  <c r="Y351" i="1"/>
  <c r="Z351" i="1"/>
  <c r="AA351" i="1"/>
  <c r="AB351" i="1"/>
  <c r="X352" i="1"/>
  <c r="Y352" i="1"/>
  <c r="Z352" i="1"/>
  <c r="AA352" i="1"/>
  <c r="AB352" i="1"/>
  <c r="X353" i="1"/>
  <c r="Y353" i="1"/>
  <c r="Z353" i="1"/>
  <c r="AA353" i="1"/>
  <c r="AB353" i="1"/>
  <c r="X354" i="1"/>
  <c r="Y354" i="1"/>
  <c r="Z354" i="1"/>
  <c r="AA354" i="1"/>
  <c r="AB354" i="1"/>
  <c r="X355" i="1"/>
  <c r="Y355" i="1"/>
  <c r="Z355" i="1"/>
  <c r="AA355" i="1"/>
  <c r="AB355" i="1"/>
  <c r="X356" i="1"/>
  <c r="Y356" i="1"/>
  <c r="Z356" i="1"/>
  <c r="AA356" i="1"/>
  <c r="AB356" i="1"/>
  <c r="X357" i="1"/>
  <c r="Y357" i="1"/>
  <c r="Z357" i="1"/>
  <c r="AA357" i="1"/>
  <c r="AB357" i="1"/>
  <c r="X358" i="1"/>
  <c r="Y358" i="1"/>
  <c r="Z358" i="1"/>
  <c r="AA358" i="1"/>
  <c r="AB358" i="1"/>
  <c r="X359" i="1"/>
  <c r="Y359" i="1"/>
  <c r="Z359" i="1"/>
  <c r="AA359" i="1"/>
  <c r="AB359" i="1"/>
  <c r="X360" i="1"/>
  <c r="Y360" i="1"/>
  <c r="Z360" i="1"/>
  <c r="AA360" i="1"/>
  <c r="AB360" i="1"/>
  <c r="X361" i="1"/>
  <c r="Y361" i="1"/>
  <c r="Z361" i="1"/>
  <c r="AA361" i="1"/>
  <c r="AB361" i="1"/>
  <c r="X362" i="1"/>
  <c r="Y362" i="1"/>
  <c r="Z362" i="1"/>
  <c r="AA362" i="1"/>
  <c r="AB362" i="1"/>
  <c r="X363" i="1"/>
  <c r="Y363" i="1"/>
  <c r="Z363" i="1"/>
  <c r="AA363" i="1"/>
  <c r="AB363" i="1"/>
  <c r="X364" i="1"/>
  <c r="Y364" i="1"/>
  <c r="Z364" i="1"/>
  <c r="AA364" i="1"/>
  <c r="AB364" i="1"/>
  <c r="X365" i="1"/>
  <c r="Y365" i="1"/>
  <c r="Z365" i="1"/>
  <c r="AA365" i="1"/>
  <c r="AB365" i="1"/>
  <c r="X366" i="1"/>
  <c r="Y366" i="1"/>
  <c r="Z366" i="1"/>
  <c r="AA366" i="1"/>
  <c r="AB366" i="1"/>
  <c r="X367" i="1"/>
  <c r="Y367" i="1"/>
  <c r="Z367" i="1"/>
  <c r="AA367" i="1"/>
  <c r="AB367" i="1"/>
  <c r="X368" i="1"/>
  <c r="Y368" i="1"/>
  <c r="Z368" i="1"/>
  <c r="AA368" i="1"/>
  <c r="AB368" i="1"/>
  <c r="X369" i="1"/>
  <c r="Y369" i="1"/>
  <c r="Z369" i="1"/>
  <c r="AA369" i="1"/>
  <c r="AB369" i="1"/>
  <c r="X370" i="1"/>
  <c r="Y370" i="1"/>
  <c r="Z370" i="1"/>
  <c r="AA370" i="1"/>
  <c r="AB370" i="1"/>
  <c r="X371" i="1"/>
  <c r="Y371" i="1"/>
  <c r="Z371" i="1"/>
  <c r="AA371" i="1"/>
  <c r="AB371" i="1"/>
  <c r="X372" i="1"/>
  <c r="Y372" i="1"/>
  <c r="Z372" i="1"/>
  <c r="AA372" i="1"/>
  <c r="AB372" i="1"/>
  <c r="X373" i="1"/>
  <c r="Y373" i="1"/>
  <c r="Z373" i="1"/>
  <c r="AA373" i="1"/>
  <c r="AB373" i="1"/>
  <c r="X374" i="1"/>
  <c r="Y374" i="1"/>
  <c r="Z374" i="1"/>
  <c r="AA374" i="1"/>
  <c r="AB374" i="1"/>
  <c r="X375" i="1"/>
  <c r="Y375" i="1"/>
  <c r="Z375" i="1"/>
  <c r="AA375" i="1"/>
  <c r="AB375" i="1"/>
  <c r="X376" i="1"/>
  <c r="Y376" i="1"/>
  <c r="Z376" i="1"/>
  <c r="AA376" i="1"/>
  <c r="AB376" i="1"/>
  <c r="X377" i="1"/>
  <c r="Y377" i="1"/>
  <c r="Z377" i="1"/>
  <c r="AA377" i="1"/>
  <c r="AB377" i="1"/>
  <c r="X378" i="1"/>
  <c r="Y378" i="1"/>
  <c r="Z378" i="1"/>
  <c r="AA378" i="1"/>
  <c r="AB378" i="1"/>
  <c r="X379" i="1"/>
  <c r="Y379" i="1"/>
  <c r="Z379" i="1"/>
  <c r="AA379" i="1"/>
  <c r="AB379" i="1"/>
  <c r="X380" i="1"/>
  <c r="Y380" i="1"/>
  <c r="Z380" i="1"/>
  <c r="AA380" i="1"/>
  <c r="AB380" i="1"/>
  <c r="X381" i="1"/>
  <c r="Y381" i="1"/>
  <c r="Z381" i="1"/>
  <c r="AA381" i="1"/>
  <c r="AB381" i="1"/>
  <c r="X382" i="1"/>
  <c r="Y382" i="1"/>
  <c r="Z382" i="1"/>
  <c r="AA382" i="1"/>
  <c r="AB382" i="1"/>
  <c r="X383" i="1"/>
  <c r="Y383" i="1"/>
  <c r="Z383" i="1"/>
  <c r="AA383" i="1"/>
  <c r="AB383" i="1"/>
  <c r="X384" i="1"/>
  <c r="Y384" i="1"/>
  <c r="Z384" i="1"/>
  <c r="AA384" i="1"/>
  <c r="AB384" i="1"/>
  <c r="X385" i="1"/>
  <c r="Y385" i="1"/>
  <c r="Z385" i="1"/>
  <c r="AA385" i="1"/>
  <c r="AB385" i="1"/>
  <c r="X386" i="1"/>
  <c r="Y386" i="1"/>
  <c r="Z386" i="1"/>
  <c r="AA386" i="1"/>
  <c r="AB386" i="1"/>
  <c r="X387" i="1"/>
  <c r="Y387" i="1"/>
  <c r="Z387" i="1"/>
  <c r="AA387" i="1"/>
  <c r="AB387" i="1"/>
  <c r="X388" i="1"/>
  <c r="Y388" i="1"/>
  <c r="Z388" i="1"/>
  <c r="AA388" i="1"/>
  <c r="AB388" i="1"/>
  <c r="X389" i="1"/>
  <c r="Y389" i="1"/>
  <c r="Z389" i="1"/>
  <c r="AA389" i="1"/>
  <c r="AB389" i="1"/>
  <c r="X390" i="1"/>
  <c r="Y390" i="1"/>
  <c r="Z390" i="1"/>
  <c r="AA390" i="1"/>
  <c r="AB390" i="1"/>
  <c r="X391" i="1"/>
  <c r="Y391" i="1"/>
  <c r="Z391" i="1"/>
  <c r="AA391" i="1"/>
  <c r="AB391" i="1"/>
  <c r="X392" i="1"/>
  <c r="Y392" i="1"/>
  <c r="Z392" i="1"/>
  <c r="AA392" i="1"/>
  <c r="AB392" i="1"/>
  <c r="X393" i="1"/>
  <c r="Y393" i="1"/>
  <c r="Z393" i="1"/>
  <c r="AA393" i="1"/>
  <c r="AB393" i="1"/>
  <c r="X394" i="1"/>
  <c r="Y394" i="1"/>
  <c r="Z394" i="1"/>
  <c r="AA394" i="1"/>
  <c r="AB394" i="1"/>
  <c r="X395" i="1"/>
  <c r="Y395" i="1"/>
  <c r="Z395" i="1"/>
  <c r="AA395" i="1"/>
  <c r="AB395" i="1"/>
  <c r="X396" i="1"/>
  <c r="Y396" i="1"/>
  <c r="Z396" i="1"/>
  <c r="AA396" i="1"/>
  <c r="AB396" i="1"/>
  <c r="X397" i="1"/>
  <c r="Y397" i="1"/>
  <c r="Z397" i="1"/>
  <c r="AA397" i="1"/>
  <c r="AB397" i="1"/>
  <c r="X398" i="1"/>
  <c r="Y398" i="1"/>
  <c r="Z398" i="1"/>
  <c r="AA398" i="1"/>
  <c r="AB398" i="1"/>
  <c r="X399" i="1"/>
  <c r="Y399" i="1"/>
  <c r="Z399" i="1"/>
  <c r="AA399" i="1"/>
  <c r="AB399" i="1"/>
  <c r="X400" i="1"/>
  <c r="Y400" i="1"/>
  <c r="Z400" i="1"/>
  <c r="AA400" i="1"/>
  <c r="AB400" i="1"/>
  <c r="X401" i="1"/>
  <c r="Y401" i="1"/>
  <c r="Z401" i="1"/>
  <c r="AA401" i="1"/>
  <c r="AB401" i="1"/>
  <c r="X402" i="1"/>
  <c r="Y402" i="1"/>
  <c r="Z402" i="1"/>
  <c r="AA402" i="1"/>
  <c r="AB402" i="1"/>
  <c r="X403" i="1"/>
  <c r="Y403" i="1"/>
  <c r="Z403" i="1"/>
  <c r="AA403" i="1"/>
  <c r="AB403" i="1"/>
  <c r="X404" i="1"/>
  <c r="Y404" i="1"/>
  <c r="Z404" i="1"/>
  <c r="AA404" i="1"/>
  <c r="AB404" i="1"/>
  <c r="X405" i="1"/>
  <c r="Y405" i="1"/>
  <c r="Z405" i="1"/>
  <c r="AA405" i="1"/>
  <c r="AB405" i="1"/>
  <c r="X406" i="1"/>
  <c r="Y406" i="1"/>
  <c r="Z406" i="1"/>
  <c r="AA406" i="1"/>
  <c r="AB406" i="1"/>
  <c r="X407" i="1"/>
  <c r="Y407" i="1"/>
  <c r="Z407" i="1"/>
  <c r="AA407" i="1"/>
  <c r="AB407" i="1"/>
  <c r="X408" i="1"/>
  <c r="Y408" i="1"/>
  <c r="Z408" i="1"/>
  <c r="AA408" i="1"/>
  <c r="AB408" i="1"/>
  <c r="X409" i="1"/>
  <c r="Y409" i="1"/>
  <c r="Z409" i="1"/>
  <c r="AA409" i="1"/>
  <c r="AB409" i="1"/>
  <c r="X410" i="1"/>
  <c r="Y410" i="1"/>
  <c r="Z410" i="1"/>
  <c r="AA410" i="1"/>
  <c r="AB410" i="1"/>
  <c r="X411" i="1"/>
  <c r="Y411" i="1"/>
  <c r="Z411" i="1"/>
  <c r="AA411" i="1"/>
  <c r="AB411" i="1"/>
  <c r="X412" i="1"/>
  <c r="Y412" i="1"/>
  <c r="Z412" i="1"/>
  <c r="AA412" i="1"/>
  <c r="AB412" i="1"/>
  <c r="X413" i="1"/>
  <c r="Y413" i="1"/>
  <c r="Z413" i="1"/>
  <c r="AA413" i="1"/>
  <c r="AB413" i="1"/>
  <c r="X414" i="1"/>
  <c r="Y414" i="1"/>
  <c r="Z414" i="1"/>
  <c r="AA414" i="1"/>
  <c r="AB414" i="1"/>
  <c r="X415" i="1"/>
  <c r="Y415" i="1"/>
  <c r="Z415" i="1"/>
  <c r="AA415" i="1"/>
  <c r="AB415" i="1"/>
  <c r="X416" i="1"/>
  <c r="Y416" i="1"/>
  <c r="Z416" i="1"/>
  <c r="AA416" i="1"/>
  <c r="AB416" i="1"/>
  <c r="X417" i="1"/>
  <c r="Y417" i="1"/>
  <c r="Z417" i="1"/>
  <c r="AA417" i="1"/>
  <c r="AB417" i="1"/>
  <c r="X418" i="1"/>
  <c r="Y418" i="1"/>
  <c r="Z418" i="1"/>
  <c r="AA418" i="1"/>
  <c r="AB418" i="1"/>
  <c r="X419" i="1"/>
  <c r="Y419" i="1"/>
  <c r="Z419" i="1"/>
  <c r="AA419" i="1"/>
  <c r="AB419" i="1"/>
  <c r="X420" i="1"/>
  <c r="Y420" i="1"/>
  <c r="Z420" i="1"/>
  <c r="AA420" i="1"/>
  <c r="AB420" i="1"/>
  <c r="X421" i="1"/>
  <c r="Y421" i="1"/>
  <c r="Z421" i="1"/>
  <c r="AA421" i="1"/>
  <c r="AB421" i="1"/>
  <c r="X422" i="1"/>
  <c r="Y422" i="1"/>
  <c r="Z422" i="1"/>
  <c r="AA422" i="1"/>
  <c r="AB422" i="1"/>
  <c r="X423" i="1"/>
  <c r="Y423" i="1"/>
  <c r="Z423" i="1"/>
  <c r="AA423" i="1"/>
  <c r="AB423" i="1"/>
  <c r="X424" i="1"/>
  <c r="Y424" i="1"/>
  <c r="Z424" i="1"/>
  <c r="AA424" i="1"/>
  <c r="AB424" i="1"/>
  <c r="X425" i="1"/>
  <c r="Y425" i="1"/>
  <c r="Z425" i="1"/>
  <c r="AA425" i="1"/>
  <c r="AB425" i="1"/>
  <c r="X426" i="1"/>
  <c r="Y426" i="1"/>
  <c r="Z426" i="1"/>
  <c r="AA426" i="1"/>
  <c r="AB426" i="1"/>
  <c r="X427" i="1"/>
  <c r="Y427" i="1"/>
  <c r="Z427" i="1"/>
  <c r="AA427" i="1"/>
  <c r="AB427" i="1"/>
  <c r="X428" i="1"/>
  <c r="Y428" i="1"/>
  <c r="Z428" i="1"/>
  <c r="AA428" i="1"/>
  <c r="AB428" i="1"/>
  <c r="X429" i="1"/>
  <c r="Y429" i="1"/>
  <c r="Z429" i="1"/>
  <c r="AA429" i="1"/>
  <c r="AB429" i="1"/>
  <c r="X430" i="1"/>
  <c r="Y430" i="1"/>
  <c r="Z430" i="1"/>
  <c r="AA430" i="1"/>
  <c r="AB430" i="1"/>
  <c r="X431" i="1"/>
  <c r="Y431" i="1"/>
  <c r="Z431" i="1"/>
  <c r="AA431" i="1"/>
  <c r="AB431" i="1"/>
  <c r="X432" i="1"/>
  <c r="Y432" i="1"/>
  <c r="Z432" i="1"/>
  <c r="AA432" i="1"/>
  <c r="AB432" i="1"/>
  <c r="X433" i="1"/>
  <c r="Y433" i="1"/>
  <c r="Z433" i="1"/>
  <c r="AA433" i="1"/>
  <c r="AB433" i="1"/>
  <c r="X434" i="1"/>
  <c r="Y434" i="1"/>
  <c r="Z434" i="1"/>
  <c r="AA434" i="1"/>
  <c r="AB434" i="1"/>
  <c r="X435" i="1"/>
  <c r="Y435" i="1"/>
  <c r="Z435" i="1"/>
  <c r="AA435" i="1"/>
  <c r="AB435" i="1"/>
  <c r="X436" i="1"/>
  <c r="Y436" i="1"/>
  <c r="Z436" i="1"/>
  <c r="AA436" i="1"/>
  <c r="AB436" i="1"/>
  <c r="X437" i="1"/>
  <c r="Y437" i="1"/>
  <c r="Z437" i="1"/>
  <c r="AA437" i="1"/>
  <c r="AB437" i="1"/>
  <c r="X438" i="1"/>
  <c r="Y438" i="1"/>
  <c r="Z438" i="1"/>
  <c r="AA438" i="1"/>
  <c r="AB438" i="1"/>
  <c r="X439" i="1"/>
  <c r="Y439" i="1"/>
  <c r="Z439" i="1"/>
  <c r="AA439" i="1"/>
  <c r="AB439" i="1"/>
  <c r="X440" i="1"/>
  <c r="Y440" i="1"/>
  <c r="Z440" i="1"/>
  <c r="AA440" i="1"/>
  <c r="AB440" i="1"/>
  <c r="X441" i="1"/>
  <c r="Y441" i="1"/>
  <c r="Z441" i="1"/>
  <c r="AA441" i="1"/>
  <c r="AB441" i="1"/>
  <c r="X442" i="1"/>
  <c r="Y442" i="1"/>
  <c r="Z442" i="1"/>
  <c r="AA442" i="1"/>
  <c r="AB442" i="1"/>
  <c r="X443" i="1"/>
  <c r="Y443" i="1"/>
  <c r="Z443" i="1"/>
  <c r="AA443" i="1"/>
  <c r="AB443" i="1"/>
  <c r="X444" i="1"/>
  <c r="Y444" i="1"/>
  <c r="Z444" i="1"/>
  <c r="AA444" i="1"/>
  <c r="AB444" i="1"/>
  <c r="X445" i="1"/>
  <c r="Y445" i="1"/>
  <c r="Z445" i="1"/>
  <c r="AA445" i="1"/>
  <c r="AB445" i="1"/>
  <c r="X446" i="1"/>
  <c r="Y446" i="1"/>
  <c r="Z446" i="1"/>
  <c r="AA446" i="1"/>
  <c r="AB446" i="1"/>
  <c r="X447" i="1"/>
  <c r="Y447" i="1"/>
  <c r="Z447" i="1"/>
  <c r="AA447" i="1"/>
  <c r="AB447" i="1"/>
  <c r="X448" i="1"/>
  <c r="Y448" i="1"/>
  <c r="Z448" i="1"/>
  <c r="AA448" i="1"/>
  <c r="AB448" i="1"/>
  <c r="X449" i="1"/>
  <c r="Y449" i="1"/>
  <c r="Z449" i="1"/>
  <c r="AA449" i="1"/>
  <c r="AB449" i="1"/>
  <c r="X450" i="1"/>
  <c r="Y450" i="1"/>
  <c r="Z450" i="1"/>
  <c r="AA450" i="1"/>
  <c r="AB450" i="1"/>
  <c r="X451" i="1"/>
  <c r="Y451" i="1"/>
  <c r="Z451" i="1"/>
  <c r="AA451" i="1"/>
  <c r="AB451" i="1"/>
  <c r="X452" i="1"/>
  <c r="Y452" i="1"/>
  <c r="Z452" i="1"/>
  <c r="AA452" i="1"/>
  <c r="AB452" i="1"/>
  <c r="X453" i="1"/>
  <c r="Y453" i="1"/>
  <c r="Z453" i="1"/>
  <c r="AA453" i="1"/>
  <c r="AB453" i="1"/>
  <c r="X454" i="1"/>
  <c r="Y454" i="1"/>
  <c r="Z454" i="1"/>
  <c r="AA454" i="1"/>
  <c r="AB454" i="1"/>
  <c r="X455" i="1"/>
  <c r="Y455" i="1"/>
  <c r="Z455" i="1"/>
  <c r="AA455" i="1"/>
  <c r="AB455" i="1"/>
  <c r="X456" i="1"/>
  <c r="Y456" i="1"/>
  <c r="Z456" i="1"/>
  <c r="AA456" i="1"/>
  <c r="AB456" i="1"/>
  <c r="X457" i="1"/>
  <c r="Y457" i="1"/>
  <c r="Z457" i="1"/>
  <c r="AA457" i="1"/>
  <c r="AB457" i="1"/>
  <c r="X458" i="1"/>
  <c r="Y458" i="1"/>
  <c r="Z458" i="1"/>
  <c r="AA458" i="1"/>
  <c r="AB458" i="1"/>
  <c r="X459" i="1"/>
  <c r="Y459" i="1"/>
  <c r="Z459" i="1"/>
  <c r="AA459" i="1"/>
  <c r="AB459" i="1"/>
  <c r="X460" i="1"/>
  <c r="Y460" i="1"/>
  <c r="Z460" i="1"/>
  <c r="AA460" i="1"/>
  <c r="AB460" i="1"/>
  <c r="X461" i="1"/>
  <c r="Y461" i="1"/>
  <c r="Z461" i="1"/>
  <c r="AA461" i="1"/>
  <c r="AB461" i="1"/>
  <c r="X462" i="1"/>
  <c r="Y462" i="1"/>
  <c r="Z462" i="1"/>
  <c r="AA462" i="1"/>
  <c r="AB462" i="1"/>
  <c r="X463" i="1"/>
  <c r="Y463" i="1"/>
  <c r="Z463" i="1"/>
  <c r="AA463" i="1"/>
  <c r="AB463" i="1"/>
  <c r="X464" i="1"/>
  <c r="Y464" i="1"/>
  <c r="Z464" i="1"/>
  <c r="AA464" i="1"/>
  <c r="AB464" i="1"/>
  <c r="X465" i="1"/>
  <c r="Y465" i="1"/>
  <c r="Z465" i="1"/>
  <c r="AA465" i="1"/>
  <c r="AB465" i="1"/>
  <c r="X466" i="1"/>
  <c r="Y466" i="1"/>
  <c r="Z466" i="1"/>
  <c r="AA466" i="1"/>
  <c r="AB466" i="1"/>
  <c r="X467" i="1"/>
  <c r="Y467" i="1"/>
  <c r="Z467" i="1"/>
  <c r="AA467" i="1"/>
  <c r="AB467" i="1"/>
  <c r="X468" i="1"/>
  <c r="Y468" i="1"/>
  <c r="Z468" i="1"/>
  <c r="AA468" i="1"/>
  <c r="AB468" i="1"/>
  <c r="X469" i="1"/>
  <c r="Y469" i="1"/>
  <c r="Z469" i="1"/>
  <c r="AA469" i="1"/>
  <c r="AB469" i="1"/>
  <c r="X470" i="1"/>
  <c r="Y470" i="1"/>
  <c r="Z470" i="1"/>
  <c r="AA470" i="1"/>
  <c r="AB470" i="1"/>
  <c r="X471" i="1"/>
  <c r="Y471" i="1"/>
  <c r="Z471" i="1"/>
  <c r="AA471" i="1"/>
  <c r="AB471" i="1"/>
  <c r="X472" i="1"/>
  <c r="Y472" i="1"/>
  <c r="Z472" i="1"/>
  <c r="AA472" i="1"/>
  <c r="AB472" i="1"/>
  <c r="X473" i="1"/>
  <c r="Y473" i="1"/>
  <c r="Z473" i="1"/>
  <c r="AA473" i="1"/>
  <c r="AB473" i="1"/>
  <c r="X474" i="1"/>
  <c r="Y474" i="1"/>
  <c r="Z474" i="1"/>
  <c r="AA474" i="1"/>
  <c r="AB474" i="1"/>
  <c r="X475" i="1"/>
  <c r="Y475" i="1"/>
  <c r="Z475" i="1"/>
  <c r="AA475" i="1"/>
  <c r="AB475" i="1"/>
  <c r="X476" i="1"/>
  <c r="Y476" i="1"/>
  <c r="Z476" i="1"/>
  <c r="AA476" i="1"/>
  <c r="AB476" i="1"/>
  <c r="X477" i="1"/>
  <c r="Y477" i="1"/>
  <c r="Z477" i="1"/>
  <c r="AA477" i="1"/>
  <c r="AB477" i="1"/>
  <c r="X478" i="1"/>
  <c r="Y478" i="1"/>
  <c r="Z478" i="1"/>
  <c r="AA478" i="1"/>
  <c r="AB478" i="1"/>
  <c r="X479" i="1"/>
  <c r="Y479" i="1"/>
  <c r="Z479" i="1"/>
  <c r="AA479" i="1"/>
  <c r="AB479" i="1"/>
  <c r="X480" i="1"/>
  <c r="Y480" i="1"/>
  <c r="Z480" i="1"/>
  <c r="AA480" i="1"/>
  <c r="AB480" i="1"/>
  <c r="X481" i="1"/>
  <c r="Y481" i="1"/>
  <c r="Z481" i="1"/>
  <c r="AA481" i="1"/>
  <c r="AB481" i="1"/>
  <c r="X482" i="1"/>
  <c r="Y482" i="1"/>
  <c r="Z482" i="1"/>
  <c r="AA482" i="1"/>
  <c r="AB482" i="1"/>
  <c r="X483" i="1"/>
  <c r="Y483" i="1"/>
  <c r="Z483" i="1"/>
  <c r="AA483" i="1"/>
  <c r="AB483" i="1"/>
  <c r="X484" i="1"/>
  <c r="Y484" i="1"/>
  <c r="Z484" i="1"/>
  <c r="AA484" i="1"/>
  <c r="AB484" i="1"/>
  <c r="X485" i="1"/>
  <c r="Y485" i="1"/>
  <c r="Z485" i="1"/>
  <c r="AA485" i="1"/>
  <c r="AB485" i="1"/>
  <c r="X486" i="1"/>
  <c r="Y486" i="1"/>
  <c r="Z486" i="1"/>
  <c r="AA486" i="1"/>
  <c r="AB486" i="1"/>
  <c r="X487" i="1"/>
  <c r="Y487" i="1"/>
  <c r="Z487" i="1"/>
  <c r="AA487" i="1"/>
  <c r="AB487" i="1"/>
  <c r="X488" i="1"/>
  <c r="Y488" i="1"/>
  <c r="Z488" i="1"/>
  <c r="AA488" i="1"/>
  <c r="AB488" i="1"/>
  <c r="X489" i="1"/>
  <c r="Y489" i="1"/>
  <c r="Z489" i="1"/>
  <c r="AA489" i="1"/>
  <c r="AB489" i="1"/>
  <c r="X490" i="1"/>
  <c r="Y490" i="1"/>
  <c r="Z490" i="1"/>
  <c r="AA490" i="1"/>
  <c r="AB490" i="1"/>
  <c r="X491" i="1"/>
  <c r="Y491" i="1"/>
  <c r="Z491" i="1"/>
  <c r="AA491" i="1"/>
  <c r="AB491" i="1"/>
  <c r="X492" i="1"/>
  <c r="Y492" i="1"/>
  <c r="Z492" i="1"/>
  <c r="AA492" i="1"/>
  <c r="AB492" i="1"/>
  <c r="X493" i="1"/>
  <c r="Y493" i="1"/>
  <c r="Z493" i="1"/>
  <c r="AA493" i="1"/>
  <c r="AB493" i="1"/>
  <c r="X494" i="1"/>
  <c r="Y494" i="1"/>
  <c r="Z494" i="1"/>
  <c r="AA494" i="1"/>
  <c r="AB494" i="1"/>
  <c r="X495" i="1"/>
  <c r="Y495" i="1"/>
  <c r="Z495" i="1"/>
  <c r="AA495" i="1"/>
  <c r="AB495" i="1"/>
  <c r="X496" i="1"/>
  <c r="Y496" i="1"/>
  <c r="Z496" i="1"/>
  <c r="AA496" i="1"/>
  <c r="AB496" i="1"/>
  <c r="X497" i="1"/>
  <c r="Y497" i="1"/>
  <c r="Z497" i="1"/>
  <c r="AA497" i="1"/>
  <c r="AB497" i="1"/>
  <c r="X498" i="1"/>
  <c r="Y498" i="1"/>
  <c r="Z498" i="1"/>
  <c r="AA498" i="1"/>
  <c r="AB498" i="1"/>
  <c r="X499" i="1"/>
  <c r="Y499" i="1"/>
  <c r="Z499" i="1"/>
  <c r="AA499" i="1"/>
  <c r="AB499" i="1"/>
  <c r="X500" i="1"/>
  <c r="Y500" i="1"/>
  <c r="Z500" i="1"/>
  <c r="AA500" i="1"/>
  <c r="AB500" i="1"/>
  <c r="X501" i="1"/>
  <c r="Y501" i="1"/>
  <c r="Z501" i="1"/>
  <c r="AA501" i="1"/>
  <c r="AB501" i="1"/>
  <c r="X502" i="1"/>
  <c r="Y502" i="1"/>
  <c r="Z502" i="1"/>
  <c r="AA502" i="1"/>
  <c r="AB502" i="1"/>
  <c r="X503" i="1"/>
  <c r="Y503" i="1"/>
  <c r="Z503" i="1"/>
  <c r="AA503" i="1"/>
  <c r="AB503" i="1"/>
  <c r="X504" i="1"/>
  <c r="Y504" i="1"/>
  <c r="Z504" i="1"/>
  <c r="AA504" i="1"/>
  <c r="AB504" i="1"/>
  <c r="X505" i="1"/>
  <c r="Y505" i="1"/>
  <c r="Z505" i="1"/>
  <c r="AA505" i="1"/>
  <c r="AB505" i="1"/>
  <c r="X506" i="1"/>
  <c r="Y506" i="1"/>
  <c r="Z506" i="1"/>
  <c r="AA506" i="1"/>
  <c r="AB506" i="1"/>
  <c r="X507" i="1"/>
  <c r="Y507" i="1"/>
  <c r="Z507" i="1"/>
  <c r="AA507" i="1"/>
  <c r="AB507" i="1"/>
  <c r="X508" i="1"/>
  <c r="Y508" i="1"/>
  <c r="Z508" i="1"/>
  <c r="AA508" i="1"/>
  <c r="AB508" i="1"/>
  <c r="X509" i="1"/>
  <c r="Y509" i="1"/>
  <c r="Z509" i="1"/>
  <c r="AA509" i="1"/>
  <c r="AB509" i="1"/>
  <c r="X510" i="1"/>
  <c r="Y510" i="1"/>
  <c r="Z510" i="1"/>
  <c r="AA510" i="1"/>
  <c r="AB510" i="1"/>
  <c r="X511" i="1"/>
  <c r="Y511" i="1"/>
  <c r="Z511" i="1"/>
  <c r="AA511" i="1"/>
  <c r="AB511" i="1"/>
  <c r="X512" i="1"/>
  <c r="Y512" i="1"/>
  <c r="Z512" i="1"/>
  <c r="AA512" i="1"/>
  <c r="AB512" i="1"/>
  <c r="X513" i="1"/>
  <c r="Y513" i="1"/>
  <c r="Z513" i="1"/>
  <c r="AA513" i="1"/>
  <c r="AB513" i="1"/>
  <c r="X514" i="1"/>
  <c r="Y514" i="1"/>
  <c r="Z514" i="1"/>
  <c r="AA514" i="1"/>
  <c r="AB514" i="1"/>
  <c r="X515" i="1"/>
  <c r="Y515" i="1"/>
  <c r="Z515" i="1"/>
  <c r="AA515" i="1"/>
  <c r="AB515" i="1"/>
  <c r="Y2" i="1"/>
  <c r="Z2" i="1"/>
  <c r="AA2" i="1"/>
  <c r="AB2" i="1"/>
  <c r="X2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Q2" i="1"/>
  <c r="R2" i="1"/>
  <c r="S2" i="1"/>
  <c r="P2" i="1"/>
  <c r="O215" i="1"/>
  <c r="O134" i="1"/>
  <c r="O123" i="1"/>
  <c r="O135" i="1"/>
  <c r="O466" i="1"/>
  <c r="O465" i="1"/>
  <c r="O389" i="1"/>
  <c r="O171" i="1"/>
  <c r="O329" i="1"/>
  <c r="O514" i="1"/>
  <c r="O260" i="1"/>
  <c r="O130" i="1"/>
  <c r="O379" i="1"/>
  <c r="O370" i="1"/>
  <c r="O17" i="1"/>
  <c r="O16" i="1"/>
  <c r="O401" i="1"/>
  <c r="O213" i="1"/>
  <c r="O385" i="1"/>
  <c r="O377" i="1"/>
  <c r="O485" i="1"/>
  <c r="O432" i="1"/>
  <c r="O414" i="1"/>
  <c r="O378" i="1"/>
  <c r="O395" i="1"/>
  <c r="O210" i="1"/>
  <c r="O112" i="1"/>
  <c r="O381" i="1"/>
  <c r="O212" i="1"/>
  <c r="O403" i="1"/>
  <c r="O87" i="1"/>
  <c r="O350" i="1"/>
  <c r="O244" i="1"/>
  <c r="O37" i="1"/>
  <c r="O219" i="1"/>
  <c r="O147" i="1"/>
  <c r="O380" i="1"/>
  <c r="O364" i="1"/>
  <c r="O472" i="1"/>
  <c r="O376" i="1"/>
  <c r="O214" i="1"/>
  <c r="O168" i="1"/>
  <c r="O417" i="1"/>
  <c r="O390" i="1"/>
  <c r="O264" i="1"/>
  <c r="O346" i="1"/>
  <c r="O409" i="1"/>
  <c r="O510" i="1"/>
  <c r="O386" i="1"/>
  <c r="O274" i="1"/>
  <c r="O265" i="1"/>
  <c r="O437" i="1"/>
  <c r="O250" i="1"/>
  <c r="O362" i="1"/>
  <c r="O415" i="1"/>
  <c r="O512" i="1"/>
  <c r="O359" i="1"/>
  <c r="O427" i="1"/>
  <c r="O479" i="1"/>
  <c r="O328" i="1"/>
  <c r="O3" i="1"/>
  <c r="O515" i="1"/>
  <c r="O235" i="1"/>
  <c r="O80" i="1"/>
  <c r="O84" i="1"/>
  <c r="O493" i="1"/>
  <c r="O504" i="1"/>
  <c r="O507" i="1"/>
  <c r="O500" i="1"/>
  <c r="O79" i="1"/>
  <c r="O304" i="1"/>
  <c r="O263" i="1"/>
  <c r="O421" i="1"/>
  <c r="O284" i="1"/>
  <c r="O347" i="1"/>
  <c r="O95" i="1"/>
  <c r="O424" i="1"/>
  <c r="O358" i="1"/>
  <c r="O452" i="1"/>
  <c r="O431" i="1"/>
  <c r="O410" i="1"/>
  <c r="O433" i="1"/>
  <c r="O282" i="1"/>
  <c r="O361" i="1"/>
  <c r="O107" i="1"/>
  <c r="O463" i="1"/>
  <c r="O20" i="1"/>
  <c r="O233" i="1"/>
  <c r="O352" i="1"/>
  <c r="O40" i="1"/>
  <c r="O68" i="1"/>
  <c r="O86" i="1"/>
  <c r="O261" i="1"/>
  <c r="O486" i="1"/>
  <c r="O331" i="1"/>
  <c r="O136" i="1"/>
  <c r="O55" i="1"/>
  <c r="O131" i="1"/>
  <c r="O91" i="1"/>
  <c r="O38" i="1"/>
  <c r="O298" i="1"/>
  <c r="O188" i="1"/>
  <c r="O422" i="1"/>
  <c r="O53" i="1"/>
  <c r="O491" i="1"/>
  <c r="O15" i="1"/>
  <c r="O477" i="1"/>
  <c r="O77" i="1"/>
  <c r="O349" i="1"/>
  <c r="O356" i="1"/>
  <c r="O196" i="1"/>
  <c r="O354" i="1"/>
  <c r="O246" i="1"/>
  <c r="O207" i="1"/>
  <c r="O337" i="1"/>
  <c r="O21" i="1"/>
  <c r="O167" i="1"/>
  <c r="O54" i="1"/>
  <c r="O455" i="1"/>
  <c r="O191" i="1"/>
  <c r="O294" i="1"/>
  <c r="O439" i="1"/>
  <c r="O374" i="1"/>
  <c r="O44" i="1"/>
  <c r="O488" i="1"/>
  <c r="O324" i="1"/>
  <c r="O291" i="1"/>
  <c r="O140" i="1"/>
  <c r="O242" i="1"/>
  <c r="O252" i="1"/>
  <c r="O451" i="1"/>
  <c r="O236" i="1"/>
  <c r="O125" i="1"/>
  <c r="O230" i="1"/>
  <c r="O295" i="1"/>
  <c r="O473" i="1"/>
  <c r="O108" i="1"/>
  <c r="O306" i="1"/>
  <c r="O36" i="1"/>
  <c r="O150" i="1"/>
  <c r="O50" i="1"/>
  <c r="O187" i="1"/>
  <c r="O453" i="1"/>
  <c r="O487" i="1"/>
  <c r="O109" i="1"/>
  <c r="O256" i="1"/>
  <c r="O237" i="1"/>
  <c r="O262" i="1"/>
  <c r="O247" i="1"/>
  <c r="O2" i="1"/>
  <c r="O490" i="1"/>
  <c r="O76" i="1"/>
  <c r="O142" i="1"/>
  <c r="O205" i="1"/>
  <c r="O139" i="1"/>
  <c r="O8" i="1"/>
  <c r="O447" i="1"/>
  <c r="O300" i="1"/>
  <c r="O170" i="1"/>
  <c r="O470" i="1"/>
  <c r="O148" i="1"/>
  <c r="O122" i="1"/>
  <c r="O173" i="1"/>
  <c r="O272" i="1"/>
  <c r="O124" i="1"/>
  <c r="O92" i="1"/>
  <c r="O151" i="1"/>
  <c r="O208" i="1"/>
  <c r="O203" i="1"/>
  <c r="O190" i="1"/>
  <c r="O7" i="1"/>
  <c r="O231" i="1"/>
  <c r="O371" i="1"/>
  <c r="O286" i="1"/>
  <c r="O325" i="1"/>
  <c r="O499" i="1"/>
  <c r="O206" i="1"/>
  <c r="O311" i="1"/>
  <c r="O175" i="1"/>
  <c r="O481" i="1"/>
  <c r="O121" i="1"/>
  <c r="O257" i="1"/>
  <c r="O88" i="1"/>
  <c r="O90" i="1"/>
  <c r="O81" i="1"/>
  <c r="O369" i="1"/>
  <c r="O446" i="1"/>
  <c r="O119" i="1"/>
  <c r="O333" i="1"/>
  <c r="O144" i="1"/>
  <c r="O209" i="1"/>
  <c r="O468" i="1"/>
  <c r="O307" i="1"/>
  <c r="O10" i="1"/>
  <c r="O31" i="1"/>
  <c r="O164" i="1"/>
  <c r="O467" i="1"/>
  <c r="O484" i="1"/>
  <c r="O201" i="1"/>
  <c r="O52" i="1"/>
  <c r="O313" i="1"/>
  <c r="O270" i="1"/>
  <c r="O341" i="1"/>
  <c r="O492" i="1"/>
  <c r="O305" i="1"/>
  <c r="O334" i="1"/>
  <c r="O19" i="1"/>
  <c r="O100" i="1"/>
  <c r="O110" i="1"/>
  <c r="O6" i="1"/>
  <c r="O58" i="1"/>
  <c r="O13" i="1"/>
  <c r="O120" i="1"/>
  <c r="O458" i="1"/>
  <c r="O118" i="1"/>
  <c r="O29" i="1"/>
  <c r="O461" i="1"/>
  <c r="O482" i="1"/>
  <c r="O480" i="1"/>
  <c r="O89" i="1"/>
  <c r="O202" i="1"/>
  <c r="O330" i="1"/>
  <c r="O348" i="1"/>
  <c r="O204" i="1"/>
  <c r="O67" i="1"/>
  <c r="O85" i="1"/>
  <c r="O241" i="1"/>
  <c r="O63" i="1"/>
  <c r="O56" i="1"/>
  <c r="O289" i="1"/>
  <c r="O292" i="1"/>
  <c r="O143" i="1"/>
  <c r="O61" i="1"/>
  <c r="O71" i="1"/>
  <c r="O211" i="1"/>
  <c r="O302" i="1"/>
  <c r="O287" i="1"/>
  <c r="O454" i="1"/>
  <c r="O402" i="1"/>
  <c r="O47" i="1"/>
  <c r="O160" i="1"/>
  <c r="O156" i="1"/>
  <c r="O192" i="1"/>
  <c r="O184" i="1"/>
  <c r="O280" i="1"/>
  <c r="O388" i="1"/>
  <c r="O434" i="1"/>
  <c r="O440" i="1"/>
  <c r="O224" i="1"/>
  <c r="O276" i="1"/>
  <c r="O62" i="1"/>
  <c r="O438" i="1"/>
  <c r="O172" i="1"/>
  <c r="O194" i="1"/>
  <c r="O476" i="1"/>
  <c r="O373" i="1"/>
  <c r="O353" i="1"/>
  <c r="O165" i="1"/>
  <c r="O338" i="1"/>
  <c r="O166" i="1"/>
  <c r="O309" i="1"/>
  <c r="O423" i="1"/>
  <c r="O497" i="1"/>
  <c r="O117" i="1"/>
  <c r="O101" i="1"/>
  <c r="O387" i="1"/>
  <c r="O457" i="1"/>
  <c r="O449" i="1"/>
  <c r="O228" i="1"/>
  <c r="O428" i="1"/>
  <c r="O186" i="1"/>
  <c r="O181" i="1"/>
  <c r="O511" i="1"/>
  <c r="O220" i="1"/>
  <c r="O254" i="1"/>
  <c r="O127" i="1"/>
  <c r="O217" i="1"/>
  <c r="O180" i="1"/>
  <c r="O450" i="1"/>
  <c r="O355" i="1"/>
  <c r="O198" i="1"/>
  <c r="O495" i="1"/>
  <c r="O496" i="1"/>
  <c r="O365" i="1"/>
  <c r="O399" i="1"/>
  <c r="O321" i="1"/>
  <c r="O18" i="1"/>
  <c r="O26" i="1"/>
  <c r="O327" i="1"/>
  <c r="O508" i="1"/>
  <c r="O269" i="1"/>
  <c r="O195" i="1"/>
  <c r="O39" i="1"/>
  <c r="O145" i="1"/>
  <c r="O225" i="1"/>
  <c r="O24" i="1"/>
  <c r="O74" i="1"/>
  <c r="O411" i="1"/>
  <c r="O412" i="1"/>
  <c r="O46" i="1"/>
  <c r="O413" i="1"/>
  <c r="O4" i="1"/>
  <c r="O243" i="1"/>
  <c r="O318" i="1"/>
  <c r="O177" i="1"/>
  <c r="O398" i="1"/>
  <c r="O60" i="1"/>
  <c r="O342" i="1"/>
  <c r="O193" i="1"/>
  <c r="O96" i="1"/>
  <c r="O332" i="1"/>
  <c r="O255" i="1"/>
  <c r="O320" i="1"/>
  <c r="O259" i="1"/>
  <c r="O200" i="1"/>
  <c r="O137" i="1"/>
  <c r="O464" i="1"/>
  <c r="O82" i="1"/>
  <c r="O297" i="1"/>
  <c r="O72" i="1"/>
  <c r="O66" i="1"/>
  <c r="O253" i="1"/>
  <c r="O430" i="1"/>
  <c r="O43" i="1"/>
  <c r="O290" i="1"/>
  <c r="O288" i="1"/>
  <c r="O174" i="1"/>
  <c r="O83" i="1"/>
  <c r="O97" i="1"/>
  <c r="O27" i="1"/>
  <c r="O221" i="1"/>
  <c r="O176" i="1"/>
  <c r="O133" i="1"/>
  <c r="O293" i="1"/>
  <c r="O506" i="1"/>
  <c r="O152" i="1"/>
  <c r="O357" i="1"/>
  <c r="O416" i="1"/>
  <c r="O34" i="1"/>
  <c r="O489" i="1"/>
  <c r="O33" i="1"/>
  <c r="O240" i="1"/>
  <c r="O326" i="1"/>
  <c r="O30" i="1"/>
  <c r="O114" i="1"/>
  <c r="O104" i="1"/>
  <c r="O103" i="1"/>
  <c r="O251" i="1"/>
  <c r="O394" i="1"/>
  <c r="O360" i="1"/>
  <c r="O227" i="1"/>
  <c r="O444" i="1"/>
  <c r="O382" i="1"/>
  <c r="O146" i="1"/>
  <c r="O267" i="1"/>
  <c r="O169" i="1"/>
  <c r="O340" i="1"/>
  <c r="O70" i="1"/>
  <c r="O393" i="1"/>
  <c r="O392" i="1"/>
  <c r="O494" i="1"/>
  <c r="O132" i="1"/>
  <c r="O323" i="1"/>
  <c r="O275" i="1"/>
  <c r="O317" i="1"/>
  <c r="O442" i="1"/>
  <c r="O199" i="1"/>
  <c r="O197" i="1"/>
  <c r="O98" i="1"/>
  <c r="O99" i="1"/>
  <c r="O335" i="1"/>
  <c r="O351" i="1"/>
  <c r="O383" i="1"/>
  <c r="O366" i="1"/>
  <c r="O400" i="1"/>
  <c r="O232" i="1"/>
  <c r="O462" i="1"/>
  <c r="O460" i="1"/>
  <c r="O23" i="1"/>
  <c r="O248" i="1"/>
  <c r="O116" i="1"/>
  <c r="O128" i="1"/>
  <c r="O436" i="1"/>
  <c r="O419" i="1"/>
  <c r="O153" i="1"/>
  <c r="O316" i="1"/>
  <c r="O234" i="1"/>
  <c r="O445" i="1"/>
  <c r="O404" i="1"/>
  <c r="O266" i="1"/>
  <c r="O78" i="1"/>
  <c r="O425" i="1"/>
  <c r="O283" i="1"/>
  <c r="O59" i="1"/>
  <c r="O57" i="1"/>
  <c r="O94" i="1"/>
  <c r="O456" i="1"/>
  <c r="O303" i="1"/>
  <c r="O9" i="1"/>
  <c r="O420" i="1"/>
  <c r="O308" i="1"/>
  <c r="O158" i="1"/>
  <c r="O69" i="1"/>
  <c r="O42" i="1"/>
  <c r="O216" i="1"/>
  <c r="O35" i="1"/>
  <c r="O222" i="1"/>
  <c r="O271" i="1"/>
  <c r="O32" i="1"/>
  <c r="O126" i="1"/>
  <c r="O509" i="1"/>
  <c r="O501" i="1"/>
  <c r="O106" i="1"/>
  <c r="O105" i="1"/>
  <c r="O75" i="1"/>
  <c r="O245" i="1"/>
  <c r="O111" i="1"/>
  <c r="O314" i="1"/>
  <c r="O183" i="1"/>
  <c r="O49" i="1"/>
  <c r="O478" i="1"/>
  <c r="O435" i="1"/>
  <c r="O11" i="1"/>
  <c r="O418" i="1"/>
  <c r="O73" i="1"/>
  <c r="O218" i="1"/>
  <c r="O407" i="1"/>
  <c r="O278" i="1"/>
  <c r="O405" i="1"/>
  <c r="O384" i="1"/>
  <c r="O344" i="1"/>
  <c r="O310" i="1"/>
  <c r="O273" i="1"/>
  <c r="O93" i="1"/>
  <c r="O5" i="1"/>
  <c r="O343" i="1"/>
  <c r="O339" i="1"/>
  <c r="O345" i="1"/>
  <c r="O238" i="1"/>
  <c r="O426" i="1"/>
  <c r="O459" i="1"/>
  <c r="O469" i="1"/>
  <c r="O505" i="1"/>
  <c r="O51" i="1"/>
  <c r="O161" i="1"/>
  <c r="O129" i="1"/>
  <c r="O368" i="1"/>
  <c r="O41" i="1"/>
  <c r="O503" i="1"/>
  <c r="O396" i="1"/>
  <c r="O178" i="1"/>
  <c r="O28" i="1"/>
  <c r="O48" i="1"/>
  <c r="O226" i="1"/>
  <c r="O279" i="1"/>
  <c r="O65" i="1"/>
  <c r="O367" i="1"/>
  <c r="O189" i="1"/>
  <c r="O182" i="1"/>
  <c r="O138" i="1"/>
  <c r="O397" i="1"/>
  <c r="O299" i="1"/>
  <c r="O45" i="1"/>
  <c r="O179" i="1"/>
  <c r="O162" i="1"/>
  <c r="O281" i="1"/>
  <c r="O301" i="1"/>
  <c r="O319" i="1"/>
  <c r="O14" i="1"/>
  <c r="O322" i="1"/>
  <c r="O483" i="1"/>
  <c r="O375" i="1"/>
  <c r="O102" i="1"/>
  <c r="O448" i="1"/>
  <c r="O406" i="1"/>
  <c r="O502" i="1"/>
  <c r="O115" i="1"/>
  <c r="O336" i="1"/>
  <c r="O443" i="1"/>
  <c r="O149" i="1"/>
  <c r="O163" i="1"/>
  <c r="O185" i="1"/>
  <c r="O268" i="1"/>
  <c r="O408" i="1"/>
  <c r="O474" i="1"/>
  <c r="O22" i="1"/>
  <c r="O249" i="1"/>
  <c r="O113" i="1"/>
  <c r="O277" i="1"/>
  <c r="O513" i="1"/>
  <c r="O296" i="1"/>
  <c r="O391" i="1"/>
  <c r="O25" i="1"/>
  <c r="O154" i="1"/>
  <c r="O155" i="1"/>
  <c r="O363" i="1"/>
  <c r="O498" i="1"/>
  <c r="O159" i="1"/>
  <c r="O223" i="1"/>
  <c r="O315" i="1"/>
  <c r="O471" i="1"/>
  <c r="O157" i="1"/>
  <c r="O64" i="1"/>
  <c r="O239" i="1"/>
  <c r="O141" i="1"/>
  <c r="O12" i="1"/>
  <c r="O258" i="1"/>
  <c r="O441" i="1"/>
  <c r="O475" i="1"/>
  <c r="O285" i="1"/>
  <c r="O312" i="1"/>
  <c r="O229" i="1"/>
  <c r="O372" i="1"/>
  <c r="O429" i="1"/>
  <c r="AM336" i="1" l="1"/>
  <c r="AM328" i="1"/>
  <c r="AM320" i="1"/>
  <c r="AM312" i="1"/>
  <c r="AM304" i="1"/>
  <c r="AM296" i="1"/>
  <c r="AM288" i="1"/>
  <c r="AC513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49" i="1"/>
  <c r="AC445" i="1"/>
  <c r="AC441" i="1"/>
  <c r="AC437" i="1"/>
  <c r="AC433" i="1"/>
  <c r="AC429" i="1"/>
  <c r="AC425" i="1"/>
  <c r="AC421" i="1"/>
  <c r="AC417" i="1"/>
  <c r="AC409" i="1"/>
  <c r="AC401" i="1"/>
  <c r="AC397" i="1"/>
  <c r="AC393" i="1"/>
  <c r="AC385" i="1"/>
  <c r="AC381" i="1"/>
  <c r="AC377" i="1"/>
  <c r="AC373" i="1"/>
  <c r="AC369" i="1"/>
  <c r="AC365" i="1"/>
  <c r="AC353" i="1"/>
  <c r="AC349" i="1"/>
  <c r="AC345" i="1"/>
  <c r="AC341" i="1"/>
  <c r="AC337" i="1"/>
  <c r="AC333" i="1"/>
  <c r="AC332" i="1"/>
  <c r="AC329" i="1"/>
  <c r="AC325" i="1"/>
  <c r="AC321" i="1"/>
  <c r="AC317" i="1"/>
  <c r="AC316" i="1"/>
  <c r="AC313" i="1"/>
  <c r="AC309" i="1"/>
  <c r="AC305" i="1"/>
  <c r="AC301" i="1"/>
  <c r="AC300" i="1"/>
  <c r="AC297" i="1"/>
  <c r="AC293" i="1"/>
  <c r="AC285" i="1"/>
  <c r="AC284" i="1"/>
  <c r="AC281" i="1"/>
  <c r="AC277" i="1"/>
  <c r="AC273" i="1"/>
  <c r="AC268" i="1"/>
  <c r="AC257" i="1"/>
  <c r="AC253" i="1"/>
  <c r="AC252" i="1"/>
  <c r="AC249" i="1"/>
  <c r="AC245" i="1"/>
  <c r="AC241" i="1"/>
  <c r="AC237" i="1"/>
  <c r="AC236" i="1"/>
  <c r="AC233" i="1"/>
  <c r="AC229" i="1"/>
  <c r="AC221" i="1"/>
  <c r="AC220" i="1"/>
  <c r="AC217" i="1"/>
  <c r="AC205" i="1"/>
  <c r="AC204" i="1"/>
  <c r="AC193" i="1"/>
  <c r="AC189" i="1"/>
  <c r="AC188" i="1"/>
  <c r="AC185" i="1"/>
  <c r="AC181" i="1"/>
  <c r="AC177" i="1"/>
  <c r="AC173" i="1"/>
  <c r="AC172" i="1"/>
  <c r="AC169" i="1"/>
  <c r="AC161" i="1"/>
  <c r="AC157" i="1"/>
  <c r="AC156" i="1"/>
  <c r="AC153" i="1"/>
  <c r="AC149" i="1"/>
  <c r="AC141" i="1"/>
  <c r="AC140" i="1"/>
  <c r="AC137" i="1"/>
  <c r="AC133" i="1"/>
  <c r="AC129" i="1"/>
  <c r="AC124" i="1"/>
  <c r="AC121" i="1"/>
  <c r="AC117" i="1"/>
  <c r="AC113" i="1"/>
  <c r="AC109" i="1"/>
  <c r="AC105" i="1"/>
  <c r="AC98" i="1"/>
  <c r="AC97" i="1"/>
  <c r="AC93" i="1"/>
  <c r="AC89" i="1"/>
  <c r="AC85" i="1"/>
  <c r="AC81" i="1"/>
  <c r="AC77" i="1"/>
  <c r="AC73" i="1"/>
  <c r="AC66" i="1"/>
  <c r="AC65" i="1"/>
  <c r="AC61" i="1"/>
  <c r="AC57" i="1"/>
  <c r="AC53" i="1"/>
  <c r="AC49" i="1"/>
  <c r="AC45" i="1"/>
  <c r="AC37" i="1"/>
  <c r="AC34" i="1"/>
  <c r="AC33" i="1"/>
  <c r="AC29" i="1"/>
  <c r="AC413" i="1"/>
  <c r="AC389" i="1"/>
  <c r="AC289" i="1"/>
  <c r="AC209" i="1"/>
  <c r="AC197" i="1"/>
  <c r="AC165" i="1"/>
  <c r="AC145" i="1"/>
  <c r="AC101" i="1"/>
  <c r="AC41" i="1"/>
  <c r="AC2" i="1"/>
  <c r="AC504" i="1"/>
  <c r="AC488" i="1"/>
  <c r="AC484" i="1"/>
  <c r="AC472" i="1"/>
  <c r="AC464" i="1"/>
  <c r="AC456" i="1"/>
  <c r="AC452" i="1"/>
  <c r="AC440" i="1"/>
  <c r="AC432" i="1"/>
  <c r="AC424" i="1"/>
  <c r="AC416" i="1"/>
  <c r="AC408" i="1"/>
  <c r="AC400" i="1"/>
  <c r="AC392" i="1"/>
  <c r="AC380" i="1"/>
  <c r="AC372" i="1"/>
  <c r="AC356" i="1"/>
  <c r="AC352" i="1"/>
  <c r="AC340" i="1"/>
  <c r="AC276" i="1"/>
  <c r="AC405" i="1"/>
  <c r="AC361" i="1"/>
  <c r="AC357" i="1"/>
  <c r="AC269" i="1"/>
  <c r="AC265" i="1"/>
  <c r="AC261" i="1"/>
  <c r="AC508" i="1"/>
  <c r="AC496" i="1"/>
  <c r="AC480" i="1"/>
  <c r="AC476" i="1"/>
  <c r="AC468" i="1"/>
  <c r="AC460" i="1"/>
  <c r="AC448" i="1"/>
  <c r="AC444" i="1"/>
  <c r="AC436" i="1"/>
  <c r="AC428" i="1"/>
  <c r="AC420" i="1"/>
  <c r="AC412" i="1"/>
  <c r="AC404" i="1"/>
  <c r="AC396" i="1"/>
  <c r="AC388" i="1"/>
  <c r="AC384" i="1"/>
  <c r="AC376" i="1"/>
  <c r="AC368" i="1"/>
  <c r="AC360" i="1"/>
  <c r="AC348" i="1"/>
  <c r="AC344" i="1"/>
  <c r="AC324" i="1"/>
  <c r="AC308" i="1"/>
  <c r="AC292" i="1"/>
  <c r="AC260" i="1"/>
  <c r="AC244" i="1"/>
  <c r="AC228" i="1"/>
  <c r="AC212" i="1"/>
  <c r="AC196" i="1"/>
  <c r="AC180" i="1"/>
  <c r="AC164" i="1"/>
  <c r="AC148" i="1"/>
  <c r="AC132" i="1"/>
  <c r="AC509" i="1"/>
  <c r="AC453" i="1"/>
  <c r="AC225" i="1"/>
  <c r="AC213" i="1"/>
  <c r="AC201" i="1"/>
  <c r="AC125" i="1"/>
  <c r="AC69" i="1"/>
  <c r="AC512" i="1"/>
  <c r="AC500" i="1"/>
  <c r="AC492" i="1"/>
  <c r="AC364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154" i="1"/>
  <c r="AC146" i="1"/>
  <c r="AC138" i="1"/>
  <c r="AC130" i="1"/>
  <c r="AC122" i="1"/>
  <c r="AC114" i="1"/>
  <c r="AC110" i="1"/>
  <c r="AC94" i="1"/>
  <c r="AC82" i="1"/>
  <c r="AC78" i="1"/>
  <c r="AC62" i="1"/>
  <c r="AC50" i="1"/>
  <c r="AC46" i="1"/>
  <c r="AC30" i="1"/>
  <c r="U287" i="1"/>
  <c r="U255" i="1"/>
  <c r="AC336" i="1"/>
  <c r="AC328" i="1"/>
  <c r="AC320" i="1"/>
  <c r="AC312" i="1"/>
  <c r="AC304" i="1"/>
  <c r="AC296" i="1"/>
  <c r="AC288" i="1"/>
  <c r="AC280" i="1"/>
  <c r="AC272" i="1"/>
  <c r="AC264" i="1"/>
  <c r="AC256" i="1"/>
  <c r="AC248" i="1"/>
  <c r="AC240" i="1"/>
  <c r="AC232" i="1"/>
  <c r="AC224" i="1"/>
  <c r="AC216" i="1"/>
  <c r="AC208" i="1"/>
  <c r="AC200" i="1"/>
  <c r="AC192" i="1"/>
  <c r="AC184" i="1"/>
  <c r="AC176" i="1"/>
  <c r="AC168" i="1"/>
  <c r="AC160" i="1"/>
  <c r="AC152" i="1"/>
  <c r="AC144" i="1"/>
  <c r="AC136" i="1"/>
  <c r="AC128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06" i="1"/>
  <c r="AC102" i="1"/>
  <c r="AC90" i="1"/>
  <c r="AC86" i="1"/>
  <c r="AC74" i="1"/>
  <c r="AC70" i="1"/>
  <c r="AC58" i="1"/>
  <c r="AC54" i="1"/>
  <c r="AC42" i="1"/>
  <c r="AC38" i="1"/>
  <c r="AC26" i="1"/>
  <c r="AC22" i="1"/>
  <c r="AC10" i="1"/>
  <c r="AC6" i="1"/>
  <c r="AC25" i="1"/>
  <c r="AC21" i="1"/>
  <c r="AC17" i="1"/>
  <c r="AC13" i="1"/>
  <c r="AC9" i="1"/>
  <c r="AC5" i="1"/>
  <c r="AC24" i="1"/>
  <c r="AC20" i="1"/>
  <c r="AC16" i="1"/>
  <c r="AC12" i="1"/>
  <c r="AC8" i="1"/>
  <c r="AC4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212" i="1"/>
  <c r="U148" i="1"/>
  <c r="U84" i="1"/>
  <c r="U164" i="1"/>
  <c r="U132" i="1"/>
  <c r="U116" i="1"/>
  <c r="U100" i="1"/>
  <c r="U64" i="1"/>
  <c r="U48" i="1"/>
  <c r="U42" i="1"/>
  <c r="U37" i="1"/>
  <c r="U32" i="1"/>
  <c r="U26" i="1"/>
  <c r="U21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1" i="1"/>
  <c r="U303" i="1"/>
  <c r="U295" i="1"/>
  <c r="U279" i="1"/>
  <c r="U277" i="1"/>
  <c r="U276" i="1"/>
  <c r="U275" i="1"/>
  <c r="U274" i="1"/>
  <c r="U273" i="1"/>
  <c r="U271" i="1"/>
  <c r="U263" i="1"/>
  <c r="U247" i="1"/>
  <c r="U239" i="1"/>
  <c r="U228" i="1"/>
  <c r="U196" i="1"/>
  <c r="U180" i="1"/>
  <c r="U2" i="1"/>
  <c r="U318" i="1"/>
  <c r="U317" i="1"/>
  <c r="U316" i="1"/>
  <c r="U315" i="1"/>
  <c r="U314" i="1"/>
  <c r="U313" i="1"/>
  <c r="U312" i="1"/>
  <c r="U310" i="1"/>
  <c r="U309" i="1"/>
  <c r="U308" i="1"/>
  <c r="U307" i="1"/>
  <c r="U306" i="1"/>
  <c r="U305" i="1"/>
  <c r="U304" i="1"/>
  <c r="U302" i="1"/>
  <c r="U301" i="1"/>
  <c r="U300" i="1"/>
  <c r="U299" i="1"/>
  <c r="U298" i="1"/>
  <c r="U297" i="1"/>
  <c r="U296" i="1"/>
  <c r="U294" i="1"/>
  <c r="U293" i="1"/>
  <c r="U292" i="1"/>
  <c r="U291" i="1"/>
  <c r="U290" i="1"/>
  <c r="U289" i="1"/>
  <c r="U288" i="1"/>
  <c r="U286" i="1"/>
  <c r="U285" i="1"/>
  <c r="U284" i="1"/>
  <c r="U283" i="1"/>
  <c r="U282" i="1"/>
  <c r="U281" i="1"/>
  <c r="U280" i="1"/>
  <c r="U278" i="1"/>
  <c r="U272" i="1"/>
  <c r="U270" i="1"/>
  <c r="U269" i="1"/>
  <c r="U268" i="1"/>
  <c r="U267" i="1"/>
  <c r="U266" i="1"/>
  <c r="U265" i="1"/>
  <c r="U264" i="1"/>
  <c r="U262" i="1"/>
  <c r="U261" i="1"/>
  <c r="U260" i="1"/>
  <c r="U259" i="1"/>
  <c r="U258" i="1"/>
  <c r="U257" i="1"/>
  <c r="U256" i="1"/>
  <c r="U254" i="1"/>
  <c r="U253" i="1"/>
  <c r="U252" i="1"/>
  <c r="U251" i="1"/>
  <c r="U250" i="1"/>
  <c r="U249" i="1"/>
  <c r="U248" i="1"/>
  <c r="U246" i="1"/>
  <c r="U245" i="1"/>
  <c r="U244" i="1"/>
  <c r="U243" i="1"/>
  <c r="U242" i="1"/>
  <c r="U241" i="1"/>
  <c r="U240" i="1"/>
  <c r="U238" i="1"/>
  <c r="U237" i="1"/>
  <c r="U236" i="1"/>
  <c r="U235" i="1"/>
  <c r="U234" i="1"/>
  <c r="U233" i="1"/>
  <c r="U232" i="1"/>
  <c r="U231" i="1"/>
  <c r="U230" i="1"/>
  <c r="U229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79" i="1"/>
  <c r="U178" i="1"/>
  <c r="U177" i="1"/>
  <c r="U176" i="1"/>
  <c r="U175" i="1"/>
  <c r="U174" i="1"/>
  <c r="U173" i="1"/>
  <c r="U172" i="1"/>
  <c r="U171" i="1"/>
  <c r="U168" i="1"/>
  <c r="U160" i="1"/>
  <c r="U156" i="1"/>
  <c r="U152" i="1"/>
  <c r="U144" i="1"/>
  <c r="U140" i="1"/>
  <c r="U136" i="1"/>
  <c r="U128" i="1"/>
  <c r="U124" i="1"/>
  <c r="U120" i="1"/>
  <c r="U112" i="1"/>
  <c r="U108" i="1"/>
  <c r="U104" i="1"/>
  <c r="U96" i="1"/>
  <c r="U92" i="1"/>
  <c r="U88" i="1"/>
  <c r="U80" i="1"/>
  <c r="U74" i="1"/>
  <c r="U69" i="1"/>
  <c r="U58" i="1"/>
  <c r="U53" i="1"/>
  <c r="U170" i="1"/>
  <c r="U169" i="1"/>
  <c r="U167" i="1"/>
  <c r="U166" i="1"/>
  <c r="U165" i="1"/>
  <c r="U163" i="1"/>
  <c r="U162" i="1"/>
  <c r="U161" i="1"/>
  <c r="U159" i="1"/>
  <c r="U158" i="1"/>
  <c r="U157" i="1"/>
  <c r="U155" i="1"/>
  <c r="U154" i="1"/>
  <c r="U153" i="1"/>
  <c r="U151" i="1"/>
  <c r="U150" i="1"/>
  <c r="U149" i="1"/>
  <c r="U147" i="1"/>
  <c r="U146" i="1"/>
  <c r="U145" i="1"/>
  <c r="U143" i="1"/>
  <c r="U142" i="1"/>
  <c r="U141" i="1"/>
  <c r="U139" i="1"/>
  <c r="U138" i="1"/>
  <c r="U137" i="1"/>
  <c r="U135" i="1"/>
  <c r="U134" i="1"/>
  <c r="U133" i="1"/>
  <c r="U131" i="1"/>
  <c r="U130" i="1"/>
  <c r="U129" i="1"/>
  <c r="U127" i="1"/>
  <c r="U126" i="1"/>
  <c r="U125" i="1"/>
  <c r="U123" i="1"/>
  <c r="U122" i="1"/>
  <c r="U121" i="1"/>
  <c r="U119" i="1"/>
  <c r="U118" i="1"/>
  <c r="U117" i="1"/>
  <c r="U115" i="1"/>
  <c r="U114" i="1"/>
  <c r="U113" i="1"/>
  <c r="U111" i="1"/>
  <c r="U110" i="1"/>
  <c r="U109" i="1"/>
  <c r="U107" i="1"/>
  <c r="U106" i="1"/>
  <c r="U105" i="1"/>
  <c r="U103" i="1"/>
  <c r="U102" i="1"/>
  <c r="U101" i="1"/>
  <c r="U99" i="1"/>
  <c r="U98" i="1"/>
  <c r="U97" i="1"/>
  <c r="U95" i="1"/>
  <c r="U94" i="1"/>
  <c r="U93" i="1"/>
  <c r="U91" i="1"/>
  <c r="U90" i="1"/>
  <c r="U89" i="1"/>
  <c r="U87" i="1"/>
  <c r="U86" i="1"/>
  <c r="U85" i="1"/>
  <c r="U83" i="1"/>
  <c r="U82" i="1"/>
  <c r="U81" i="1"/>
  <c r="U79" i="1"/>
  <c r="U78" i="1"/>
  <c r="U77" i="1"/>
  <c r="U76" i="1"/>
  <c r="U75" i="1"/>
  <c r="U73" i="1"/>
  <c r="U72" i="1"/>
  <c r="U71" i="1"/>
  <c r="U70" i="1"/>
  <c r="U68" i="1"/>
  <c r="U67" i="1"/>
  <c r="U66" i="1"/>
  <c r="U65" i="1"/>
  <c r="U63" i="1"/>
  <c r="U62" i="1"/>
  <c r="U61" i="1"/>
  <c r="U60" i="1"/>
  <c r="U59" i="1"/>
  <c r="U57" i="1"/>
  <c r="U56" i="1"/>
  <c r="U55" i="1"/>
  <c r="U54" i="1"/>
  <c r="U52" i="1"/>
  <c r="U50" i="1"/>
  <c r="U49" i="1"/>
  <c r="U46" i="1"/>
  <c r="U45" i="1"/>
  <c r="U44" i="1"/>
  <c r="U41" i="1"/>
  <c r="U40" i="1"/>
  <c r="U38" i="1"/>
  <c r="U36" i="1"/>
  <c r="U34" i="1"/>
  <c r="U33" i="1"/>
  <c r="U30" i="1"/>
  <c r="U29" i="1"/>
  <c r="U28" i="1"/>
  <c r="U25" i="1"/>
  <c r="U24" i="1"/>
  <c r="U22" i="1"/>
  <c r="U20" i="1"/>
  <c r="U18" i="1"/>
  <c r="U51" i="1"/>
  <c r="U47" i="1"/>
  <c r="U43" i="1"/>
  <c r="U39" i="1"/>
  <c r="U35" i="1"/>
  <c r="U31" i="1"/>
  <c r="U27" i="1"/>
  <c r="U23" i="1"/>
  <c r="U19" i="1"/>
  <c r="U517" i="1" l="1"/>
  <c r="V20" i="1" s="1"/>
  <c r="V245" i="1" l="1"/>
  <c r="V176" i="1"/>
  <c r="V121" i="1"/>
  <c r="V33" i="1"/>
  <c r="V262" i="1"/>
  <c r="V192" i="1"/>
  <c r="V141" i="1"/>
  <c r="V57" i="1"/>
  <c r="V302" i="1"/>
  <c r="V104" i="1"/>
  <c r="V286" i="1"/>
  <c r="V206" i="1"/>
  <c r="V158" i="1"/>
  <c r="V73" i="1"/>
  <c r="V299" i="1"/>
  <c r="V222" i="1"/>
  <c r="V88" i="1"/>
  <c r="V93" i="1"/>
  <c r="V101" i="1"/>
  <c r="V208" i="1"/>
  <c r="V161" i="1"/>
  <c r="V309" i="1"/>
  <c r="V264" i="1"/>
  <c r="V227" i="1"/>
  <c r="V193" i="1"/>
  <c r="V112" i="1"/>
  <c r="V142" i="1"/>
  <c r="V99" i="1"/>
  <c r="V59" i="1"/>
  <c r="V23" i="1"/>
  <c r="V285" i="1"/>
  <c r="V244" i="1"/>
  <c r="V209" i="1"/>
  <c r="V175" i="1"/>
  <c r="V162" i="1"/>
  <c r="V119" i="1"/>
  <c r="V77" i="1"/>
  <c r="V30" i="1"/>
  <c r="V60" i="1"/>
  <c r="V261" i="1"/>
  <c r="V191" i="1"/>
  <c r="V139" i="1"/>
  <c r="V56" i="1"/>
  <c r="V291" i="1"/>
  <c r="V210" i="1"/>
  <c r="V163" i="1"/>
  <c r="V78" i="1"/>
  <c r="V304" i="1"/>
  <c r="V226" i="1"/>
  <c r="V108" i="1"/>
  <c r="V98" i="1"/>
  <c r="V19" i="1"/>
  <c r="V225" i="1"/>
  <c r="V97" i="1"/>
  <c r="V241" i="1"/>
  <c r="V172" i="1"/>
  <c r="V115" i="1"/>
  <c r="V25" i="1"/>
  <c r="V258" i="1"/>
  <c r="V188" i="1"/>
  <c r="V135" i="1"/>
  <c r="V52" i="1"/>
  <c r="V284" i="1"/>
  <c r="V76" i="1"/>
  <c r="V305" i="1"/>
  <c r="V259" i="1"/>
  <c r="V223" i="1"/>
  <c r="V189" i="1"/>
  <c r="V92" i="1"/>
  <c r="V137" i="1"/>
  <c r="V94" i="1"/>
  <c r="V54" i="1"/>
  <c r="V317" i="1"/>
  <c r="V281" i="1"/>
  <c r="V240" i="1"/>
  <c r="V205" i="1"/>
  <c r="V171" i="1"/>
  <c r="V157" i="1"/>
  <c r="V114" i="1"/>
  <c r="V72" i="1"/>
  <c r="V24" i="1"/>
  <c r="V43" i="1"/>
  <c r="V243" i="1"/>
  <c r="V174" i="1"/>
  <c r="V118" i="1"/>
  <c r="V29" i="1"/>
  <c r="V133" i="1"/>
  <c r="V90" i="1"/>
  <c r="V49" i="1"/>
  <c r="V316" i="1"/>
  <c r="V298" i="1"/>
  <c r="V280" i="1"/>
  <c r="V257" i="1"/>
  <c r="V238" i="1"/>
  <c r="V221" i="1"/>
  <c r="V204" i="1"/>
  <c r="V187" i="1"/>
  <c r="V168" i="1"/>
  <c r="V80" i="1"/>
  <c r="V155" i="1"/>
  <c r="V134" i="1"/>
  <c r="V113" i="1"/>
  <c r="V91" i="1"/>
  <c r="V71" i="1"/>
  <c r="V50" i="1"/>
  <c r="V22" i="1"/>
  <c r="V2" i="1"/>
  <c r="V301" i="1"/>
  <c r="V283" i="1"/>
  <c r="V260" i="1"/>
  <c r="V242" i="1"/>
  <c r="V224" i="1"/>
  <c r="V207" i="1"/>
  <c r="V190" i="1"/>
  <c r="V173" i="1"/>
  <c r="V96" i="1"/>
  <c r="V159" i="1"/>
  <c r="V138" i="1"/>
  <c r="V95" i="1"/>
  <c r="V55" i="1"/>
  <c r="V318" i="1"/>
  <c r="V300" i="1"/>
  <c r="V282" i="1"/>
  <c r="V254" i="1"/>
  <c r="V236" i="1"/>
  <c r="V219" i="1"/>
  <c r="V202" i="1"/>
  <c r="V185" i="1"/>
  <c r="V156" i="1"/>
  <c r="V69" i="1"/>
  <c r="V153" i="1"/>
  <c r="V131" i="1"/>
  <c r="V110" i="1"/>
  <c r="V89" i="1"/>
  <c r="V68" i="1"/>
  <c r="V46" i="1"/>
  <c r="V18" i="1"/>
  <c r="V313" i="1"/>
  <c r="V294" i="1"/>
  <c r="V272" i="1"/>
  <c r="V253" i="1"/>
  <c r="V235" i="1"/>
  <c r="V218" i="1"/>
  <c r="V201" i="1"/>
  <c r="V184" i="1"/>
  <c r="V152" i="1"/>
  <c r="V58" i="1"/>
  <c r="V151" i="1"/>
  <c r="V130" i="1"/>
  <c r="V109" i="1"/>
  <c r="V87" i="1"/>
  <c r="V67" i="1"/>
  <c r="V45" i="1"/>
  <c r="V51" i="1"/>
  <c r="V122" i="1"/>
  <c r="V79" i="1"/>
  <c r="V41" i="1"/>
  <c r="V312" i="1"/>
  <c r="V293" i="1"/>
  <c r="V270" i="1"/>
  <c r="V252" i="1"/>
  <c r="V234" i="1"/>
  <c r="V217" i="1"/>
  <c r="V200" i="1"/>
  <c r="V183" i="1"/>
  <c r="V144" i="1"/>
  <c r="V53" i="1"/>
  <c r="V150" i="1"/>
  <c r="V129" i="1"/>
  <c r="V107" i="1"/>
  <c r="V86" i="1"/>
  <c r="V66" i="1"/>
  <c r="V44" i="1"/>
  <c r="V47" i="1"/>
  <c r="V315" i="1"/>
  <c r="V297" i="1"/>
  <c r="V278" i="1"/>
  <c r="V256" i="1"/>
  <c r="V237" i="1"/>
  <c r="V220" i="1"/>
  <c r="V203" i="1"/>
  <c r="V186" i="1"/>
  <c r="V160" i="1"/>
  <c r="V74" i="1"/>
  <c r="V154" i="1"/>
  <c r="V127" i="1"/>
  <c r="V85" i="1"/>
  <c r="V34" i="1"/>
  <c r="V314" i="1"/>
  <c r="V296" i="1"/>
  <c r="V268" i="1"/>
  <c r="V250" i="1"/>
  <c r="V232" i="1"/>
  <c r="V215" i="1"/>
  <c r="V198" i="1"/>
  <c r="V181" i="1"/>
  <c r="V136" i="1"/>
  <c r="V169" i="1"/>
  <c r="V147" i="1"/>
  <c r="V126" i="1"/>
  <c r="V105" i="1"/>
  <c r="V83" i="1"/>
  <c r="V63" i="1"/>
  <c r="V40" i="1"/>
  <c r="V39" i="1"/>
  <c r="V308" i="1"/>
  <c r="V290" i="1"/>
  <c r="V267" i="1"/>
  <c r="V249" i="1"/>
  <c r="V231" i="1"/>
  <c r="V214" i="1"/>
  <c r="V197" i="1"/>
  <c r="V179" i="1"/>
  <c r="V128" i="1"/>
  <c r="V167" i="1"/>
  <c r="V146" i="1"/>
  <c r="V125" i="1"/>
  <c r="V103" i="1"/>
  <c r="V82" i="1"/>
  <c r="V62" i="1"/>
  <c r="V38" i="1"/>
  <c r="V35" i="1"/>
  <c r="V111" i="1"/>
  <c r="V70" i="1"/>
  <c r="V28" i="1"/>
  <c r="V307" i="1"/>
  <c r="V289" i="1"/>
  <c r="V266" i="1"/>
  <c r="V248" i="1"/>
  <c r="V230" i="1"/>
  <c r="V213" i="1"/>
  <c r="V195" i="1"/>
  <c r="V178" i="1"/>
  <c r="V124" i="1"/>
  <c r="V166" i="1"/>
  <c r="V145" i="1"/>
  <c r="V123" i="1"/>
  <c r="V102" i="1"/>
  <c r="V81" i="1"/>
  <c r="V61" i="1"/>
  <c r="V36" i="1"/>
  <c r="V31" i="1"/>
  <c r="V310" i="1"/>
  <c r="V292" i="1"/>
  <c r="V269" i="1"/>
  <c r="V251" i="1"/>
  <c r="V233" i="1"/>
  <c r="V216" i="1"/>
  <c r="V199" i="1"/>
  <c r="V182" i="1"/>
  <c r="V140" i="1"/>
  <c r="V170" i="1"/>
  <c r="V149" i="1"/>
  <c r="V117" i="1"/>
  <c r="V75" i="1"/>
  <c r="V287" i="1"/>
  <c r="V471" i="1"/>
  <c r="V351" i="1"/>
  <c r="V11" i="1"/>
  <c r="V510" i="1"/>
  <c r="V498" i="1"/>
  <c r="V484" i="1"/>
  <c r="V474" i="1"/>
  <c r="V460" i="1"/>
  <c r="V448" i="1"/>
  <c r="V435" i="1"/>
  <c r="V424" i="1"/>
  <c r="V412" i="1"/>
  <c r="V400" i="1"/>
  <c r="V389" i="1"/>
  <c r="V377" i="1"/>
  <c r="V365" i="1"/>
  <c r="V354" i="1"/>
  <c r="V341" i="1"/>
  <c r="V329" i="1"/>
  <c r="V303" i="1"/>
  <c r="V228" i="1"/>
  <c r="V84" i="1"/>
  <c r="V6" i="1"/>
  <c r="V506" i="1"/>
  <c r="V494" i="1"/>
  <c r="V482" i="1"/>
  <c r="V468" i="1"/>
  <c r="V456" i="1"/>
  <c r="V443" i="1"/>
  <c r="V431" i="1"/>
  <c r="V419" i="1"/>
  <c r="V405" i="1"/>
  <c r="V393" i="1"/>
  <c r="V381" i="1"/>
  <c r="V369" i="1"/>
  <c r="V357" i="1"/>
  <c r="V343" i="1"/>
  <c r="V331" i="1"/>
  <c r="V320" i="1"/>
  <c r="V239" i="1"/>
  <c r="V13" i="1"/>
  <c r="V513" i="1"/>
  <c r="V499" i="1"/>
  <c r="V485" i="1"/>
  <c r="V473" i="1"/>
  <c r="V461" i="1"/>
  <c r="V449" i="1"/>
  <c r="V436" i="1"/>
  <c r="V423" i="1"/>
  <c r="V410" i="1"/>
  <c r="V397" i="1"/>
  <c r="V385" i="1"/>
  <c r="V370" i="1"/>
  <c r="V358" i="1"/>
  <c r="V345" i="1"/>
  <c r="V333" i="1"/>
  <c r="V164" i="1"/>
  <c r="V64" i="1"/>
  <c r="V48" i="1"/>
  <c r="V277" i="1"/>
  <c r="V273" i="1"/>
  <c r="V514" i="1"/>
  <c r="V447" i="1"/>
  <c r="V319" i="1"/>
  <c r="V8" i="1"/>
  <c r="V508" i="1"/>
  <c r="V495" i="1"/>
  <c r="V481" i="1"/>
  <c r="V469" i="1"/>
  <c r="V457" i="1"/>
  <c r="V444" i="1"/>
  <c r="V433" i="1"/>
  <c r="V421" i="1"/>
  <c r="V409" i="1"/>
  <c r="V398" i="1"/>
  <c r="V386" i="1"/>
  <c r="V374" i="1"/>
  <c r="V362" i="1"/>
  <c r="V350" i="1"/>
  <c r="V338" i="1"/>
  <c r="V327" i="1"/>
  <c r="V279" i="1"/>
  <c r="V196" i="1"/>
  <c r="V15" i="1"/>
  <c r="V3" i="1"/>
  <c r="V503" i="1"/>
  <c r="V490" i="1"/>
  <c r="V478" i="1"/>
  <c r="V465" i="1"/>
  <c r="V453" i="1"/>
  <c r="V440" i="1"/>
  <c r="V428" i="1"/>
  <c r="V416" i="1"/>
  <c r="V402" i="1"/>
  <c r="V390" i="1"/>
  <c r="V378" i="1"/>
  <c r="V366" i="1"/>
  <c r="V353" i="1"/>
  <c r="V340" i="1"/>
  <c r="V328" i="1"/>
  <c r="V311" i="1"/>
  <c r="V148" i="1"/>
  <c r="V10" i="1"/>
  <c r="V507" i="1"/>
  <c r="V496" i="1"/>
  <c r="V483" i="1"/>
  <c r="V470" i="1"/>
  <c r="V458" i="1"/>
  <c r="V445" i="1"/>
  <c r="V432" i="1"/>
  <c r="V420" i="1"/>
  <c r="V406" i="1"/>
  <c r="V394" i="1"/>
  <c r="V380" i="1"/>
  <c r="V367" i="1"/>
  <c r="V355" i="1"/>
  <c r="V342" i="1"/>
  <c r="V330" i="1"/>
  <c r="V132" i="1"/>
  <c r="V42" i="1"/>
  <c r="V37" i="1"/>
  <c r="V276" i="1"/>
  <c r="V511" i="1"/>
  <c r="V415" i="1"/>
  <c r="V16" i="1"/>
  <c r="V5" i="1"/>
  <c r="V505" i="1"/>
  <c r="V493" i="1"/>
  <c r="V480" i="1"/>
  <c r="V466" i="1"/>
  <c r="V455" i="1"/>
  <c r="V441" i="1"/>
  <c r="V430" i="1"/>
  <c r="V418" i="1"/>
  <c r="V407" i="1"/>
  <c r="V395" i="1"/>
  <c r="V382" i="1"/>
  <c r="V371" i="1"/>
  <c r="V359" i="1"/>
  <c r="V347" i="1"/>
  <c r="V335" i="1"/>
  <c r="V324" i="1"/>
  <c r="V263" i="1"/>
  <c r="V180" i="1"/>
  <c r="V12" i="1"/>
  <c r="V512" i="1"/>
  <c r="V500" i="1"/>
  <c r="V487" i="1"/>
  <c r="V475" i="1"/>
  <c r="V462" i="1"/>
  <c r="V450" i="1"/>
  <c r="V437" i="1"/>
  <c r="V425" i="1"/>
  <c r="V411" i="1"/>
  <c r="V399" i="1"/>
  <c r="V387" i="1"/>
  <c r="V375" i="1"/>
  <c r="V363" i="1"/>
  <c r="V349" i="1"/>
  <c r="V337" i="1"/>
  <c r="V325" i="1"/>
  <c r="V295" i="1"/>
  <c r="V255" i="1"/>
  <c r="V7" i="1"/>
  <c r="V504" i="1"/>
  <c r="V491" i="1"/>
  <c r="V479" i="1"/>
  <c r="V467" i="1"/>
  <c r="V454" i="1"/>
  <c r="V442" i="1"/>
  <c r="V429" i="1"/>
  <c r="V417" i="1"/>
  <c r="V404" i="1"/>
  <c r="V391" i="1"/>
  <c r="V376" i="1"/>
  <c r="V364" i="1"/>
  <c r="V352" i="1"/>
  <c r="V339" i="1"/>
  <c r="V326" i="1"/>
  <c r="V116" i="1"/>
  <c r="V21" i="1"/>
  <c r="V32" i="1"/>
  <c r="V275" i="1"/>
  <c r="V492" i="1"/>
  <c r="V383" i="1"/>
  <c r="V14" i="1"/>
  <c r="V515" i="1"/>
  <c r="V502" i="1"/>
  <c r="V488" i="1"/>
  <c r="V477" i="1"/>
  <c r="V463" i="1"/>
  <c r="V451" i="1"/>
  <c r="V439" i="1"/>
  <c r="V427" i="1"/>
  <c r="V414" i="1"/>
  <c r="V403" i="1"/>
  <c r="V392" i="1"/>
  <c r="V379" i="1"/>
  <c r="V368" i="1"/>
  <c r="V356" i="1"/>
  <c r="V344" i="1"/>
  <c r="V332" i="1"/>
  <c r="V321" i="1"/>
  <c r="V247" i="1"/>
  <c r="V9" i="1"/>
  <c r="V509" i="1"/>
  <c r="V497" i="1"/>
  <c r="V486" i="1"/>
  <c r="V472" i="1"/>
  <c r="V459" i="1"/>
  <c r="V446" i="1"/>
  <c r="V434" i="1"/>
  <c r="V422" i="1"/>
  <c r="V408" i="1"/>
  <c r="V396" i="1"/>
  <c r="V384" i="1"/>
  <c r="V372" i="1"/>
  <c r="V360" i="1"/>
  <c r="V346" i="1"/>
  <c r="V334" i="1"/>
  <c r="V323" i="1"/>
  <c r="V271" i="1"/>
  <c r="V17" i="1"/>
  <c r="V4" i="1"/>
  <c r="V501" i="1"/>
  <c r="V489" i="1"/>
  <c r="V476" i="1"/>
  <c r="V464" i="1"/>
  <c r="V452" i="1"/>
  <c r="V438" i="1"/>
  <c r="V426" i="1"/>
  <c r="V413" i="1"/>
  <c r="V401" i="1"/>
  <c r="V388" i="1"/>
  <c r="V373" i="1"/>
  <c r="V361" i="1"/>
  <c r="V348" i="1"/>
  <c r="V336" i="1"/>
  <c r="V322" i="1"/>
  <c r="V100" i="1"/>
  <c r="V212" i="1"/>
  <c r="V26" i="1"/>
  <c r="V274" i="1"/>
  <c r="V306" i="1"/>
  <c r="V288" i="1"/>
  <c r="V265" i="1"/>
  <c r="V246" i="1"/>
  <c r="V229" i="1"/>
  <c r="V211" i="1"/>
  <c r="V194" i="1"/>
  <c r="V177" i="1"/>
  <c r="V120" i="1"/>
  <c r="V165" i="1"/>
  <c r="V143" i="1"/>
  <c r="V106" i="1"/>
  <c r="V65" i="1"/>
  <c r="V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C9D4B-8E99-4919-99DA-65BD8DC79D8F}" name="punkty_rekrutacyjne" type="6" refreshedVersion="6" background="1" saveData="1">
    <textPr codePage="932" sourceFile="C:\Users\Wisien\Documents\Matura\zbiór inf\przetwarzanie i tworzenie informacji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<sst xmlns="http://schemas.openxmlformats.org/spreadsheetml/2006/main" count="1066" uniqueCount="694">
  <si>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</si>
  <si>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</si>
  <si>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</si>
  <si>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</si>
  <si>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</si>
  <si>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</si>
  <si>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</si>
  <si>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</si>
  <si>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</si>
  <si>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</si>
  <si>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</si>
  <si>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</si>
  <si>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</si>
  <si>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</si>
  <si>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</si>
  <si>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</si>
  <si>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</si>
  <si>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</si>
  <si>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</si>
  <si>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</si>
  <si>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</si>
  <si>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</si>
  <si>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</si>
  <si>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</si>
  <si>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</si>
  <si>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</si>
  <si>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</si>
  <si>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</si>
  <si>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</si>
  <si>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</si>
  <si>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</si>
  <si>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</si>
  <si>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</si>
  <si>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</si>
  <si>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</si>
  <si>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</si>
  <si>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</si>
  <si>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</si>
  <si>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</si>
  <si>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</si>
  <si>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</si>
  <si>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</si>
  <si>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</si>
  <si>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</si>
  <si>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</si>
  <si>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</si>
  <si>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</si>
  <si>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</si>
  <si>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</si>
  <si>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</si>
  <si>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</si>
  <si>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</si>
  <si>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</si>
  <si>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</si>
  <si>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</si>
  <si>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</si>
  <si>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</si>
  <si>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</si>
  <si>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</si>
  <si>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</si>
  <si>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</si>
  <si>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</si>
  <si>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</si>
  <si>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</si>
  <si>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</si>
  <si>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</si>
  <si>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</si>
  <si>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</si>
  <si>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</si>
  <si>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</si>
  <si>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</si>
  <si>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</si>
  <si>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</si>
  <si>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</si>
  <si>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</si>
  <si>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</si>
  <si>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</si>
  <si>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</si>
  <si>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</si>
  <si>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</si>
  <si>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</si>
  <si>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</si>
  <si>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</si>
  <si>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</si>
  <si>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</si>
  <si>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</si>
  <si>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</si>
  <si>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</si>
  <si>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</si>
  <si>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</si>
  <si>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</si>
  <si>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</si>
  <si>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</si>
  <si>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</si>
  <si>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</si>
  <si>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</si>
  <si>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</si>
  <si>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</si>
  <si>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</si>
  <si>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</si>
  <si>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</si>
  <si>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</si>
  <si>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</si>
  <si>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</si>
  <si>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</si>
  <si>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</si>
  <si>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</si>
  <si>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</si>
  <si>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</si>
  <si>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</si>
  <si>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</si>
  <si>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</si>
  <si>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</si>
  <si>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</si>
  <si>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</si>
  <si>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</si>
  <si>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</si>
  <si>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</si>
  <si>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</si>
  <si>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</si>
  <si>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</si>
  <si>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</si>
  <si>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</si>
  <si>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</si>
  <si>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</si>
  <si>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</si>
  <si>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</si>
  <si>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</si>
  <si>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</si>
  <si>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</si>
  <si>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</si>
  <si>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</si>
  <si>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</si>
  <si>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</si>
  <si>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</si>
  <si>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</si>
  <si>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</si>
  <si>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</si>
  <si>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</si>
  <si>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</si>
  <si>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</si>
  <si>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</si>
  <si>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</si>
  <si>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</si>
  <si>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</si>
  <si>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</si>
  <si>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</si>
  <si>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</si>
  <si>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</si>
  <si>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</si>
  <si>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</si>
  <si>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</si>
  <si>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</si>
  <si>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</si>
  <si>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</si>
  <si>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</si>
  <si>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</si>
  <si>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</si>
  <si>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</si>
  <si>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</si>
  <si>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</si>
  <si>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</si>
  <si>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</si>
  <si>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</si>
  <si>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</si>
  <si>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</si>
  <si>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</si>
  <si>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</si>
  <si>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</si>
  <si>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</si>
  <si>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</si>
  <si>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</si>
  <si>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</si>
  <si>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</si>
  <si>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</si>
  <si>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</si>
  <si>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</si>
  <si>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</si>
  <si>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</si>
  <si>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</si>
  <si>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</si>
  <si>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</si>
  <si>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</si>
  <si>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</si>
  <si>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</si>
  <si>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</si>
  <si>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</si>
  <si>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</si>
  <si>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</si>
  <si>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</si>
  <si>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</si>
  <si>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</si>
  <si>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</si>
  <si>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</si>
  <si>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</si>
  <si>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</si>
  <si>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</si>
  <si>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</si>
  <si>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</si>
  <si>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</si>
  <si>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</si>
  <si>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</si>
  <si>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</si>
  <si>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</si>
  <si>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</si>
  <si>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</si>
  <si>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</si>
  <si>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</si>
  <si>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</si>
  <si>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</si>
  <si>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</si>
  <si>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</si>
  <si>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</si>
  <si>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</si>
  <si>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</si>
  <si>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</si>
  <si>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</si>
  <si>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</si>
  <si>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</si>
  <si>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</si>
  <si>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</si>
  <si>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</si>
  <si>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</si>
  <si>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</si>
  <si>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</si>
  <si>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</si>
  <si>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</si>
  <si>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</si>
  <si>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</si>
  <si>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</si>
  <si>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</si>
  <si>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</si>
  <si>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</si>
  <si>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</si>
  <si>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</si>
  <si>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</si>
  <si>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</si>
  <si>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</si>
  <si>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</si>
  <si>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</si>
  <si>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</si>
  <si>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</si>
  <si>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</si>
  <si>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</si>
  <si>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</si>
  <si>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</si>
  <si>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</si>
  <si>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</si>
  <si>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</si>
  <si>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</si>
  <si>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</si>
  <si>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</si>
  <si>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</si>
  <si>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</si>
  <si>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</si>
  <si>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</si>
  <si>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</si>
  <si>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</si>
  <si>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</si>
  <si>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</si>
  <si>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</si>
  <si>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</si>
  <si>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</si>
  <si>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</si>
  <si>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</si>
  <si>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</si>
  <si>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</si>
  <si>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</si>
  <si>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</si>
  <si>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</si>
  <si>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</si>
  <si>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</si>
  <si>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</si>
  <si>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</si>
  <si>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</si>
  <si>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</si>
  <si>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</si>
  <si>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</si>
  <si>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</si>
  <si>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</si>
  <si>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</si>
  <si>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</si>
  <si>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</si>
  <si>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</si>
  <si>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</si>
  <si>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</si>
  <si>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</si>
  <si>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</si>
  <si>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</si>
  <si>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</si>
  <si>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</si>
  <si>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</si>
  <si>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</si>
  <si>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</si>
  <si>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</si>
  <si>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</si>
  <si>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</si>
  <si>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</si>
  <si>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</si>
  <si>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</si>
  <si>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</si>
  <si>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</si>
  <si>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</si>
  <si>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</si>
  <si>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</si>
  <si>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</si>
  <si>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</si>
  <si>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</si>
  <si>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</si>
  <si>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</si>
  <si>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</si>
  <si>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</si>
  <si>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</si>
  <si>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</si>
  <si>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</si>
  <si>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</si>
  <si>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</si>
  <si>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</si>
  <si>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</si>
  <si>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</si>
  <si>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</si>
  <si>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</si>
  <si>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</si>
  <si>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</si>
  <si>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</si>
  <si>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</si>
  <si>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</si>
  <si>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</si>
  <si>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</si>
  <si>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</si>
  <si>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</si>
  <si>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</si>
  <si>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</si>
  <si>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</si>
  <si>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</si>
  <si>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</si>
  <si>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</si>
  <si>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</si>
  <si>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</si>
  <si>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</si>
  <si>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</si>
  <si>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</si>
  <si>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</si>
  <si>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</si>
  <si>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</si>
  <si>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</si>
  <si>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</si>
  <si>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</si>
  <si>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</si>
  <si>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</si>
  <si>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</si>
  <si>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</si>
  <si>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</si>
  <si>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</si>
  <si>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</si>
  <si>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</si>
  <si>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</si>
  <si>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</si>
  <si>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</si>
  <si>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</si>
  <si>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</si>
  <si>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</si>
  <si>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</si>
  <si>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</si>
  <si>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</si>
  <si>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</si>
  <si>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</si>
  <si>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</si>
  <si>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</si>
  <si>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</si>
  <si>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</si>
  <si>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</si>
  <si>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</si>
  <si>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</si>
  <si>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</si>
  <si>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</si>
  <si>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</si>
  <si>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</si>
  <si>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</si>
  <si>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</si>
  <si>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</si>
  <si>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</si>
  <si>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</si>
  <si>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</si>
  <si>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</si>
  <si>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</si>
  <si>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</si>
  <si>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</si>
  <si>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</si>
  <si>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</si>
  <si>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</si>
  <si>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</si>
  <si>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</si>
  <si>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</si>
  <si>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</si>
  <si>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</si>
  <si>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</si>
  <si>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</si>
  <si>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</si>
  <si>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</si>
  <si>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</si>
  <si>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</si>
  <si>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</si>
  <si>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</si>
  <si>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</si>
  <si>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</si>
  <si>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</si>
  <si>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</si>
  <si>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</si>
  <si>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</si>
  <si>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</si>
  <si>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</si>
  <si>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</si>
  <si>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</si>
  <si>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</si>
  <si>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</si>
  <si>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</si>
  <si>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</si>
  <si>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</si>
  <si>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</si>
  <si>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</si>
  <si>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</si>
  <si>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</si>
  <si>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</si>
  <si>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</si>
  <si>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</si>
  <si>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</si>
  <si>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</si>
  <si>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</si>
  <si>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</si>
  <si>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</si>
  <si>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</si>
  <si>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</si>
  <si>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</si>
  <si>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</si>
  <si>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</si>
  <si>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</si>
  <si>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</si>
  <si>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</si>
  <si>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</si>
  <si>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</si>
  <si>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</si>
  <si>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</si>
  <si>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</si>
  <si>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</si>
  <si>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</si>
  <si>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</si>
  <si>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</si>
  <si>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</si>
  <si>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</si>
  <si>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</si>
  <si>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</si>
  <si>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</si>
  <si>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</si>
  <si>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</si>
  <si>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</si>
  <si>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</si>
  <si>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</si>
  <si>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</si>
  <si>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</si>
  <si>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</si>
  <si>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</si>
  <si>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</si>
  <si>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</si>
  <si>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</si>
  <si>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</si>
  <si>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</si>
  <si>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</si>
  <si>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</si>
  <si>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</si>
  <si>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</si>
  <si>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</si>
  <si>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</si>
  <si>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</si>
  <si>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</si>
  <si>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</si>
  <si>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</si>
  <si>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</si>
  <si>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</si>
  <si>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</si>
  <si>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</si>
  <si>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</si>
  <si>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</si>
  <si>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</si>
  <si>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</si>
  <si>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</si>
  <si>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</si>
  <si>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</si>
  <si>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</si>
  <si>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</si>
  <si>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</si>
  <si>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</si>
  <si>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</si>
  <si>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</si>
  <si>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</si>
  <si>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</si>
  <si>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</si>
  <si>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</si>
  <si>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</si>
  <si>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</si>
  <si>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</si>
  <si>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</si>
  <si>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</si>
  <si>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</si>
  <si>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</si>
  <si>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</si>
  <si>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</si>
  <si>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</si>
  <si>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</si>
  <si>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</si>
  <si>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</si>
  <si>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</si>
  <si>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</si>
  <si>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</si>
  <si>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</si>
  <si>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</si>
  <si>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</si>
  <si>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</si>
  <si>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</si>
  <si>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</si>
  <si>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</si>
  <si>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</si>
  <si>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</si>
  <si>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</si>
  <si>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</si>
  <si>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</si>
  <si>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</si>
  <si>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</si>
  <si>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</si>
  <si>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</si>
  <si>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</si>
  <si>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</si>
  <si>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</si>
  <si>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</si>
  <si>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</si>
  <si>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</si>
  <si>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</si>
  <si>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</si>
  <si>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</si>
  <si>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</si>
  <si>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</si>
  <si>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</si>
  <si>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</si>
  <si>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</si>
  <si>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</si>
  <si>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</si>
  <si>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</si>
  <si>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</si>
  <si>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</si>
  <si>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</si>
  <si>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</si>
  <si>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</si>
  <si>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</si>
  <si>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</si>
  <si>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</si>
  <si>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</si>
  <si>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</si>
  <si>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</si>
  <si>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</si>
  <si>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</si>
  <si>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</si>
  <si>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</si>
  <si>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</si>
  <si>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</si>
  <si>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</si>
  <si>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</si>
  <si>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</si>
  <si>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</si>
  <si>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</si>
  <si>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</si>
  <si>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</si>
  <si>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</si>
  <si>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</si>
  <si>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</si>
  <si>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</si>
  <si>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</si>
  <si>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</si>
  <si>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</si>
  <si>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</si>
  <si>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</si>
  <si>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</si>
  <si>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</si>
  <si>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</si>
  <si>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</si>
  <si>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</si>
  <si>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</si>
  <si>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</si>
  <si>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</si>
  <si>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</si>
  <si>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</si>
  <si>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</si>
  <si>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</si>
  <si>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</si>
  <si>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</si>
  <si>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</si>
  <si>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</si>
  <si>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</si>
  <si>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</si>
  <si>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</si>
  <si>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</si>
  <si>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</si>
  <si>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</si>
  <si>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</si>
  <si>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</si>
  <si>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</si>
  <si>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</si>
  <si>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</si>
  <si>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</si>
  <si>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</si>
  <si>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</si>
  <si>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</si>
  <si>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</si>
  <si>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</si>
  <si>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</si>
  <si>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</si>
  <si>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</si>
  <si>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</si>
  <si>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</si>
  <si>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</si>
  <si>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</si>
  <si>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</si>
  <si>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</si>
  <si>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</si>
  <si>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</si>
  <si>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</si>
  <si>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</si>
  <si>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</si>
  <si>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</si>
  <si>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</si>
  <si>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</si>
  <si>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</si>
  <si>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</si>
  <si>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</si>
  <si>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</si>
  <si>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</si>
  <si>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</si>
  <si>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</si>
  <si>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</si>
  <si>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</si>
  <si>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</si>
  <si>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</si>
  <si>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</si>
  <si>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</si>
  <si>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</si>
  <si>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</si>
  <si>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</si>
  <si>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</si>
  <si>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</si>
  <si>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</si>
  <si>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</si>
  <si>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</si>
  <si>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</si>
  <si>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</si>
  <si>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</si>
  <si>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</si>
  <si>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</si>
  <si>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</si>
  <si>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</si>
  <si>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</si>
  <si>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</si>
  <si>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</si>
  <si>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</si>
  <si>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</si>
  <si>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</si>
  <si>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</si>
  <si>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</si>
  <si>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</si>
  <si>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</si>
  <si>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</si>
  <si>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</si>
  <si>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</si>
  <si>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</si>
  <si>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Zad1</t>
  </si>
  <si>
    <t>Liczba punktów</t>
  </si>
  <si>
    <t>Pkt Mat</t>
  </si>
  <si>
    <t>Pkt Biol</t>
  </si>
  <si>
    <t>Pkt Geog</t>
  </si>
  <si>
    <t>Pkt JP</t>
  </si>
  <si>
    <t>Moda:</t>
  </si>
  <si>
    <t>100% z GJP</t>
  </si>
  <si>
    <t>100% z GMP</t>
  </si>
  <si>
    <t>100% z GMM</t>
  </si>
  <si>
    <t>100% z GHH</t>
  </si>
  <si>
    <t>100% GHP</t>
  </si>
  <si>
    <t>3+ na 100%</t>
  </si>
  <si>
    <t>Liczba ocen</t>
  </si>
  <si>
    <t>dopuszczających</t>
  </si>
  <si>
    <t>dostatecznych</t>
  </si>
  <si>
    <t>dobrych</t>
  </si>
  <si>
    <t>bardzo dobrych</t>
  </si>
  <si>
    <t>celujących</t>
  </si>
  <si>
    <t>Jp</t>
  </si>
  <si>
    <t>Punkty za oceny i dodatkowe</t>
  </si>
  <si>
    <t>Pkt za eg.gim.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</si>
</sst>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Sheet1!$AF$4:$AF$8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6-43C7-B7F3-239B63613447}"/>
            </c:ext>
          </c:extLst>
        </c:ser>
        <c:ser>
          <c:idx val="1"/>
          <c:order val="1"/>
          <c:tx>
            <c:strRef>
              <c:f>Sheet1!$AG$3</c:f>
              <c:strCache>
                <c:ptCount val="1"/>
                <c:pt idx="0">
                  <c:v>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Sheet1!$AG$4:$AG$8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6-43C7-B7F3-239B63613447}"/>
            </c:ext>
          </c:extLst>
        </c:ser>
        <c:ser>
          <c:idx val="2"/>
          <c:order val="2"/>
          <c:tx>
            <c:strRef>
              <c:f>Sheet1!$AH$3</c:f>
              <c:strCache>
                <c:ptCount val="1"/>
                <c:pt idx="0">
                  <c:v>Biol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Sheet1!$AH$4:$AH$8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6-43C7-B7F3-239B63613447}"/>
            </c:ext>
          </c:extLst>
        </c:ser>
        <c:ser>
          <c:idx val="3"/>
          <c:order val="3"/>
          <c:tx>
            <c:strRef>
              <c:f>Sheet1!$AI$3</c:f>
              <c:strCache>
                <c:ptCount val="1"/>
                <c:pt idx="0">
                  <c:v>Geog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Sheet1!$AI$4:$AI$8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6-43C7-B7F3-239B6361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136016"/>
        <c:axId val="1486078400"/>
      </c:barChart>
      <c:catAx>
        <c:axId val="133113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078400"/>
        <c:crosses val="autoZero"/>
        <c:auto val="1"/>
        <c:lblAlgn val="ctr"/>
        <c:lblOffset val="100"/>
        <c:noMultiLvlLbl val="0"/>
      </c:catAx>
      <c:valAx>
        <c:axId val="1486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1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9</xdr:row>
      <xdr:rowOff>85725</xdr:rowOff>
    </xdr:from>
    <xdr:to>
      <xdr:col>35</xdr:col>
      <xdr:colOff>200025</xdr:colOff>
      <xdr:row>23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BE3F3C-C108-459B-8F10-41FD4931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4575A4C5-B072-4266-9FA5-2552A71D17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7"/>
  <sheetViews>
    <sheetView tabSelected="1" topLeftCell="X498" workbookViewId="0">
      <selection activeCell="AM518" sqref="AM518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6" max="16" width="15" customWidth="1"/>
    <col min="21" max="21" width="14.28515625" customWidth="1"/>
    <col min="23" max="23" width="7.7109375" customWidth="1"/>
    <col min="24" max="24" width="9.7109375" customWidth="1"/>
    <col min="25" max="25" width="11.28515625" customWidth="1"/>
    <col min="26" max="26" width="13.140625" customWidth="1"/>
    <col min="27" max="27" width="12.42578125" customWidth="1"/>
    <col min="28" max="28" width="10.5703125" customWidth="1"/>
    <col min="31" max="31" width="16.28515625" customWidth="1"/>
    <col min="37" max="37" width="27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672</v>
      </c>
      <c r="P1" t="s">
        <v>677</v>
      </c>
      <c r="Q1" t="s">
        <v>674</v>
      </c>
      <c r="R1" t="s">
        <v>675</v>
      </c>
      <c r="S1" t="s">
        <v>676</v>
      </c>
      <c r="U1" t="s">
        <v>673</v>
      </c>
      <c r="X1" t="s">
        <v>683</v>
      </c>
      <c r="Y1" t="s">
        <v>682</v>
      </c>
      <c r="Z1" t="s">
        <v>681</v>
      </c>
      <c r="AA1" t="s">
        <v>680</v>
      </c>
      <c r="AB1" t="s">
        <v>679</v>
      </c>
      <c r="AC1" t="s">
        <v>684</v>
      </c>
      <c r="AK1" t="s">
        <v>692</v>
      </c>
      <c r="AL1" t="s">
        <v>693</v>
      </c>
    </row>
    <row r="2" spans="1:39" ht="15.75" thickBot="1" x14ac:dyDescent="0.3">
      <c r="A2" t="s">
        <v>238</v>
      </c>
      <c r="B2" t="s">
        <v>239</v>
      </c>
      <c r="C2">
        <v>7</v>
      </c>
      <c r="D2">
        <v>5</v>
      </c>
      <c r="E2">
        <v>6</v>
      </c>
      <c r="F2">
        <v>6</v>
      </c>
      <c r="G2">
        <v>2</v>
      </c>
      <c r="H2">
        <v>5</v>
      </c>
      <c r="I2">
        <v>80</v>
      </c>
      <c r="J2">
        <v>90</v>
      </c>
      <c r="K2">
        <v>62</v>
      </c>
      <c r="L2">
        <v>97</v>
      </c>
      <c r="M2">
        <v>3</v>
      </c>
      <c r="O2">
        <f>IF(AND(C2=0,D2&gt;=5,AVERAGE(E2:H2)&gt;4),1,0)</f>
        <v>0</v>
      </c>
      <c r="P2">
        <f>IF(E2=2,0,E2*2-2)</f>
        <v>10</v>
      </c>
      <c r="Q2">
        <f t="shared" ref="Q2:S2" si="0">IF(F2=2,0,F2*2-2)</f>
        <v>10</v>
      </c>
      <c r="R2">
        <f t="shared" si="0"/>
        <v>0</v>
      </c>
      <c r="S2">
        <f t="shared" si="0"/>
        <v>8</v>
      </c>
      <c r="U2">
        <f>C2+IF(D2=6,2,0)+SUM(P2:S2)+SUM(I2:M2)/10</f>
        <v>68.2</v>
      </c>
      <c r="V2">
        <f t="shared" ref="V2:V65" si="1">IF(U2=$U$517,1,0)</f>
        <v>0</v>
      </c>
      <c r="X2">
        <f>IF(I2=100,1,0)</f>
        <v>0</v>
      </c>
      <c r="Y2">
        <f t="shared" ref="Y2:AB2" si="2">IF(J2=100,1,0)</f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>IF(SUM(X2:AB2)&gt;=3,1,0)</f>
        <v>0</v>
      </c>
      <c r="AK2">
        <f>SUM(P2:S2)+IF(D2=6,2,0)+C2</f>
        <v>35</v>
      </c>
      <c r="AL2">
        <f>SUM(I2:M2)/10</f>
        <v>33.200000000000003</v>
      </c>
      <c r="AM2">
        <f>IF(AK2&gt;AL2,1,0)</f>
        <v>1</v>
      </c>
    </row>
    <row r="3" spans="1:39" x14ac:dyDescent="0.25">
      <c r="A3" t="s">
        <v>111</v>
      </c>
      <c r="B3" t="s">
        <v>74</v>
      </c>
      <c r="C3">
        <v>5</v>
      </c>
      <c r="D3">
        <v>2</v>
      </c>
      <c r="E3">
        <v>4</v>
      </c>
      <c r="F3">
        <v>5</v>
      </c>
      <c r="G3">
        <v>5</v>
      </c>
      <c r="H3">
        <v>3</v>
      </c>
      <c r="I3">
        <v>39</v>
      </c>
      <c r="J3">
        <v>16</v>
      </c>
      <c r="K3">
        <v>8</v>
      </c>
      <c r="L3">
        <v>66</v>
      </c>
      <c r="M3">
        <v>29</v>
      </c>
      <c r="O3">
        <f>IF(AND(C3=0,D3&gt;=5,AVERAGE(E3:H3)&gt;4),1,0)</f>
        <v>0</v>
      </c>
      <c r="P3">
        <f t="shared" ref="P3:P18" si="3">IF(E3=2,0,E3*2-2)</f>
        <v>6</v>
      </c>
      <c r="Q3">
        <f t="shared" ref="Q3:Q18" si="4">IF(F3=2,0,F3*2-2)</f>
        <v>8</v>
      </c>
      <c r="R3">
        <f t="shared" ref="R3:R18" si="5">IF(G3=2,0,G3*2-2)</f>
        <v>8</v>
      </c>
      <c r="S3">
        <f t="shared" ref="S3:S18" si="6">IF(H3=2,0,H3*2-2)</f>
        <v>4</v>
      </c>
      <c r="U3">
        <f t="shared" ref="U3:U66" si="7">C3+IF(D3=6,2,0)+SUM(P3:S3)+SUM(I3:M3)/10</f>
        <v>46.8</v>
      </c>
      <c r="V3">
        <f t="shared" si="1"/>
        <v>0</v>
      </c>
      <c r="X3">
        <f t="shared" ref="X3:X66" si="8">IF(I3=100,1,0)</f>
        <v>0</v>
      </c>
      <c r="Y3">
        <f t="shared" ref="Y3:Y66" si="9">IF(J3=100,1,0)</f>
        <v>0</v>
      </c>
      <c r="Z3">
        <f t="shared" ref="Z3:Z66" si="10">IF(K3=100,1,0)</f>
        <v>0</v>
      </c>
      <c r="AA3">
        <f t="shared" ref="AA3:AA66" si="11">IF(L3=100,1,0)</f>
        <v>0</v>
      </c>
      <c r="AB3">
        <f t="shared" ref="AB3:AB66" si="12">IF(M3=100,1,0)</f>
        <v>0</v>
      </c>
      <c r="AC3">
        <f t="shared" ref="AC3:AC66" si="13">IF(SUM(X3:AB3)&gt;=3,1,0)</f>
        <v>0</v>
      </c>
      <c r="AE3" s="2" t="s">
        <v>685</v>
      </c>
      <c r="AF3" s="3" t="s">
        <v>691</v>
      </c>
      <c r="AG3" s="3" t="s">
        <v>5</v>
      </c>
      <c r="AH3" s="3" t="s">
        <v>6</v>
      </c>
      <c r="AI3" s="4" t="s">
        <v>7</v>
      </c>
      <c r="AK3">
        <f t="shared" ref="AK3:AK66" si="14">SUM(P3:S3)+IF(D3=6,2,0)+C3</f>
        <v>31</v>
      </c>
      <c r="AL3">
        <f t="shared" ref="AL3:AL66" si="15">SUM(I3:M3)/10</f>
        <v>15.8</v>
      </c>
      <c r="AM3">
        <f t="shared" ref="AM3:AM66" si="16">IF(AK3&gt;AL3,1,0)</f>
        <v>1</v>
      </c>
    </row>
    <row r="4" spans="1:39" x14ac:dyDescent="0.25">
      <c r="A4" t="s">
        <v>433</v>
      </c>
      <c r="B4" t="s">
        <v>434</v>
      </c>
      <c r="C4">
        <v>5</v>
      </c>
      <c r="D4">
        <v>2</v>
      </c>
      <c r="E4">
        <v>6</v>
      </c>
      <c r="F4">
        <v>4</v>
      </c>
      <c r="G4">
        <v>5</v>
      </c>
      <c r="H4">
        <v>6</v>
      </c>
      <c r="I4">
        <v>35</v>
      </c>
      <c r="J4">
        <v>77</v>
      </c>
      <c r="K4">
        <v>82</v>
      </c>
      <c r="L4">
        <v>42</v>
      </c>
      <c r="M4">
        <v>17</v>
      </c>
      <c r="O4">
        <f>IF(AND(C4=0,D4&gt;=5,AVERAGE(E4:H4)&gt;4),1,0)</f>
        <v>0</v>
      </c>
      <c r="P4">
        <f t="shared" si="3"/>
        <v>10</v>
      </c>
      <c r="Q4">
        <f t="shared" si="4"/>
        <v>6</v>
      </c>
      <c r="R4">
        <f t="shared" si="5"/>
        <v>8</v>
      </c>
      <c r="S4">
        <f t="shared" si="6"/>
        <v>10</v>
      </c>
      <c r="U4">
        <f t="shared" si="7"/>
        <v>64.3</v>
      </c>
      <c r="V4">
        <f t="shared" si="1"/>
        <v>0</v>
      </c>
      <c r="X4">
        <f t="shared" si="8"/>
        <v>0</v>
      </c>
      <c r="Y4">
        <f t="shared" si="9"/>
        <v>0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E4" s="8" t="s">
        <v>686</v>
      </c>
      <c r="AF4" s="1">
        <f>COUNTIF(E$2:E$515,2)</f>
        <v>95</v>
      </c>
      <c r="AG4" s="1">
        <f t="shared" ref="AG4:AI4" si="17">COUNTIF(F$2:F$515,2)</f>
        <v>110</v>
      </c>
      <c r="AH4" s="1">
        <f>COUNTIF(G$2:G$515,2)</f>
        <v>101</v>
      </c>
      <c r="AI4" s="5">
        <f t="shared" si="17"/>
        <v>112</v>
      </c>
      <c r="AK4">
        <f t="shared" si="14"/>
        <v>39</v>
      </c>
      <c r="AL4">
        <f t="shared" si="15"/>
        <v>25.3</v>
      </c>
      <c r="AM4">
        <f t="shared" si="16"/>
        <v>1</v>
      </c>
    </row>
    <row r="5" spans="1:39" x14ac:dyDescent="0.25">
      <c r="A5" t="s">
        <v>584</v>
      </c>
      <c r="B5" t="s">
        <v>171</v>
      </c>
      <c r="C5">
        <v>5</v>
      </c>
      <c r="D5">
        <v>5</v>
      </c>
      <c r="E5">
        <v>5</v>
      </c>
      <c r="F5">
        <v>5</v>
      </c>
      <c r="G5">
        <v>2</v>
      </c>
      <c r="H5">
        <v>6</v>
      </c>
      <c r="I5">
        <v>45</v>
      </c>
      <c r="J5">
        <v>94</v>
      </c>
      <c r="K5">
        <v>45</v>
      </c>
      <c r="L5">
        <v>100</v>
      </c>
      <c r="M5">
        <v>98</v>
      </c>
      <c r="O5">
        <f>IF(AND(C5=0,D5&gt;=5,AVERAGE(E5:H5)&gt;4),1,0)</f>
        <v>0</v>
      </c>
      <c r="P5">
        <f t="shared" si="3"/>
        <v>8</v>
      </c>
      <c r="Q5">
        <f t="shared" si="4"/>
        <v>8</v>
      </c>
      <c r="R5">
        <f t="shared" si="5"/>
        <v>0</v>
      </c>
      <c r="S5">
        <f t="shared" si="6"/>
        <v>10</v>
      </c>
      <c r="U5">
        <f t="shared" si="7"/>
        <v>69.2</v>
      </c>
      <c r="V5">
        <f t="shared" si="1"/>
        <v>0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1</v>
      </c>
      <c r="AB5">
        <f t="shared" si="12"/>
        <v>0</v>
      </c>
      <c r="AC5">
        <f t="shared" si="13"/>
        <v>0</v>
      </c>
      <c r="AE5" s="9" t="s">
        <v>687</v>
      </c>
      <c r="AF5" s="1">
        <f>COUNTIF(E$2:E$515,3)</f>
        <v>96</v>
      </c>
      <c r="AG5" s="1">
        <f t="shared" ref="AG5:AI5" si="18">COUNTIF(F$2:F$515,3)</f>
        <v>106</v>
      </c>
      <c r="AH5" s="1">
        <f t="shared" si="18"/>
        <v>105</v>
      </c>
      <c r="AI5" s="5">
        <f t="shared" si="18"/>
        <v>97</v>
      </c>
      <c r="AK5">
        <f t="shared" si="14"/>
        <v>31</v>
      </c>
      <c r="AL5">
        <f t="shared" si="15"/>
        <v>38.200000000000003</v>
      </c>
      <c r="AM5">
        <f t="shared" si="16"/>
        <v>0</v>
      </c>
    </row>
    <row r="6" spans="1:39" x14ac:dyDescent="0.25">
      <c r="A6" t="s">
        <v>314</v>
      </c>
      <c r="B6" t="s">
        <v>249</v>
      </c>
      <c r="C6">
        <v>7</v>
      </c>
      <c r="D6">
        <v>2</v>
      </c>
      <c r="E6">
        <v>2</v>
      </c>
      <c r="F6">
        <v>3</v>
      </c>
      <c r="G6">
        <v>6</v>
      </c>
      <c r="H6">
        <v>5</v>
      </c>
      <c r="I6">
        <v>11</v>
      </c>
      <c r="J6">
        <v>6</v>
      </c>
      <c r="K6">
        <v>24</v>
      </c>
      <c r="L6">
        <v>72</v>
      </c>
      <c r="M6">
        <v>17</v>
      </c>
      <c r="O6">
        <f>IF(AND(C6=0,D6&gt;=5,AVERAGE(E6:H6)&gt;4),1,0)</f>
        <v>0</v>
      </c>
      <c r="P6">
        <f t="shared" si="3"/>
        <v>0</v>
      </c>
      <c r="Q6">
        <f t="shared" si="4"/>
        <v>4</v>
      </c>
      <c r="R6">
        <f t="shared" si="5"/>
        <v>10</v>
      </c>
      <c r="S6">
        <f t="shared" si="6"/>
        <v>8</v>
      </c>
      <c r="U6">
        <f t="shared" si="7"/>
        <v>42</v>
      </c>
      <c r="V6">
        <f t="shared" si="1"/>
        <v>0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E6" s="9" t="s">
        <v>688</v>
      </c>
      <c r="AF6" s="1">
        <f>COUNTIF(E$2:E$515,4)</f>
        <v>101</v>
      </c>
      <c r="AG6" s="1">
        <f t="shared" ref="AG6:AI6" si="19">COUNTIF(F$2:F$515,4)</f>
        <v>100</v>
      </c>
      <c r="AH6" s="1">
        <f t="shared" si="19"/>
        <v>94</v>
      </c>
      <c r="AI6" s="5">
        <f t="shared" si="19"/>
        <v>96</v>
      </c>
      <c r="AK6">
        <f t="shared" si="14"/>
        <v>29</v>
      </c>
      <c r="AL6">
        <f t="shared" si="15"/>
        <v>13</v>
      </c>
      <c r="AM6">
        <f t="shared" si="16"/>
        <v>1</v>
      </c>
    </row>
    <row r="7" spans="1:39" x14ac:dyDescent="0.25">
      <c r="A7" t="s">
        <v>267</v>
      </c>
      <c r="B7" t="s">
        <v>239</v>
      </c>
      <c r="C7">
        <v>5</v>
      </c>
      <c r="D7">
        <v>3</v>
      </c>
      <c r="E7">
        <v>5</v>
      </c>
      <c r="F7">
        <v>3</v>
      </c>
      <c r="G7">
        <v>3</v>
      </c>
      <c r="H7">
        <v>2</v>
      </c>
      <c r="I7">
        <v>33</v>
      </c>
      <c r="J7">
        <v>10</v>
      </c>
      <c r="K7">
        <v>92</v>
      </c>
      <c r="L7">
        <v>74</v>
      </c>
      <c r="M7">
        <v>79</v>
      </c>
      <c r="O7">
        <f>IF(AND(C7=0,D7&gt;=5,AVERAGE(E7:H7)&gt;4),1,0)</f>
        <v>0</v>
      </c>
      <c r="P7">
        <f t="shared" si="3"/>
        <v>8</v>
      </c>
      <c r="Q7">
        <f t="shared" si="4"/>
        <v>4</v>
      </c>
      <c r="R7">
        <f t="shared" si="5"/>
        <v>4</v>
      </c>
      <c r="S7">
        <f t="shared" si="6"/>
        <v>0</v>
      </c>
      <c r="U7">
        <f t="shared" si="7"/>
        <v>49.8</v>
      </c>
      <c r="V7">
        <f t="shared" si="1"/>
        <v>0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E7" s="9" t="s">
        <v>689</v>
      </c>
      <c r="AF7" s="1">
        <f>COUNTIF(E$2:E$515,5)</f>
        <v>108</v>
      </c>
      <c r="AG7" s="1">
        <f t="shared" ref="AG7:AI7" si="20">COUNTIF(F$2:F$515,5)</f>
        <v>97</v>
      </c>
      <c r="AH7" s="1">
        <f t="shared" si="20"/>
        <v>110</v>
      </c>
      <c r="AI7" s="5">
        <f t="shared" si="20"/>
        <v>97</v>
      </c>
      <c r="AK7">
        <f t="shared" si="14"/>
        <v>21</v>
      </c>
      <c r="AL7">
        <f t="shared" si="15"/>
        <v>28.8</v>
      </c>
      <c r="AM7">
        <f t="shared" si="16"/>
        <v>0</v>
      </c>
    </row>
    <row r="8" spans="1:39" ht="15.75" thickBot="1" x14ac:dyDescent="0.3">
      <c r="A8" t="s">
        <v>248</v>
      </c>
      <c r="B8" t="s">
        <v>249</v>
      </c>
      <c r="C8">
        <v>3</v>
      </c>
      <c r="D8">
        <v>4</v>
      </c>
      <c r="E8">
        <v>6</v>
      </c>
      <c r="F8">
        <v>2</v>
      </c>
      <c r="G8">
        <v>2</v>
      </c>
      <c r="H8">
        <v>5</v>
      </c>
      <c r="I8">
        <v>54</v>
      </c>
      <c r="J8">
        <v>12</v>
      </c>
      <c r="K8">
        <v>13</v>
      </c>
      <c r="L8">
        <v>21</v>
      </c>
      <c r="M8">
        <v>24</v>
      </c>
      <c r="O8">
        <f>IF(AND(C8=0,D8&gt;=5,AVERAGE(E8:H8)&gt;4),1,0)</f>
        <v>0</v>
      </c>
      <c r="P8">
        <f t="shared" si="3"/>
        <v>10</v>
      </c>
      <c r="Q8">
        <f t="shared" si="4"/>
        <v>0</v>
      </c>
      <c r="R8">
        <f t="shared" si="5"/>
        <v>0</v>
      </c>
      <c r="S8">
        <f t="shared" si="6"/>
        <v>8</v>
      </c>
      <c r="U8">
        <f t="shared" si="7"/>
        <v>33.4</v>
      </c>
      <c r="V8">
        <f t="shared" si="1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E8" s="10" t="s">
        <v>690</v>
      </c>
      <c r="AF8" s="6">
        <f>COUNTIF(E$2:E$515,6)</f>
        <v>114</v>
      </c>
      <c r="AG8" s="6">
        <f t="shared" ref="AG8:AI8" si="21">COUNTIF(F$2:F$515,6)</f>
        <v>101</v>
      </c>
      <c r="AH8" s="6">
        <f t="shared" si="21"/>
        <v>104</v>
      </c>
      <c r="AI8" s="7">
        <f t="shared" si="21"/>
        <v>112</v>
      </c>
      <c r="AK8">
        <f t="shared" si="14"/>
        <v>21</v>
      </c>
      <c r="AL8">
        <f t="shared" si="15"/>
        <v>12.4</v>
      </c>
      <c r="AM8">
        <f t="shared" si="16"/>
        <v>1</v>
      </c>
    </row>
    <row r="9" spans="1:39" x14ac:dyDescent="0.25">
      <c r="A9" t="s">
        <v>546</v>
      </c>
      <c r="B9" t="s">
        <v>249</v>
      </c>
      <c r="C9">
        <v>2</v>
      </c>
      <c r="D9">
        <v>4</v>
      </c>
      <c r="E9">
        <v>2</v>
      </c>
      <c r="F9">
        <v>4</v>
      </c>
      <c r="G9">
        <v>5</v>
      </c>
      <c r="H9">
        <v>2</v>
      </c>
      <c r="I9">
        <v>9</v>
      </c>
      <c r="J9">
        <v>76</v>
      </c>
      <c r="K9">
        <v>35</v>
      </c>
      <c r="L9">
        <v>83</v>
      </c>
      <c r="M9">
        <v>13</v>
      </c>
      <c r="O9">
        <f>IF(AND(C9=0,D9&gt;=5,AVERAGE(E9:H9)&gt;4),1,0)</f>
        <v>0</v>
      </c>
      <c r="P9">
        <f t="shared" si="3"/>
        <v>0</v>
      </c>
      <c r="Q9">
        <f t="shared" si="4"/>
        <v>6</v>
      </c>
      <c r="R9">
        <f t="shared" si="5"/>
        <v>8</v>
      </c>
      <c r="S9">
        <f t="shared" si="6"/>
        <v>0</v>
      </c>
      <c r="U9">
        <f t="shared" si="7"/>
        <v>37.6</v>
      </c>
      <c r="V9">
        <f t="shared" si="1"/>
        <v>0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K9">
        <f t="shared" si="14"/>
        <v>16</v>
      </c>
      <c r="AL9">
        <f t="shared" si="15"/>
        <v>21.6</v>
      </c>
      <c r="AM9">
        <f t="shared" si="16"/>
        <v>0</v>
      </c>
    </row>
    <row r="10" spans="1:39" x14ac:dyDescent="0.25">
      <c r="A10" t="s">
        <v>293</v>
      </c>
      <c r="B10" t="s">
        <v>239</v>
      </c>
      <c r="C10">
        <v>7</v>
      </c>
      <c r="D10">
        <v>6</v>
      </c>
      <c r="E10">
        <v>4</v>
      </c>
      <c r="F10">
        <v>6</v>
      </c>
      <c r="G10">
        <v>6</v>
      </c>
      <c r="H10">
        <v>5</v>
      </c>
      <c r="I10">
        <v>85</v>
      </c>
      <c r="J10">
        <v>37</v>
      </c>
      <c r="K10">
        <v>73</v>
      </c>
      <c r="L10">
        <v>73</v>
      </c>
      <c r="M10">
        <v>19</v>
      </c>
      <c r="O10">
        <f>IF(AND(C10=0,D10&gt;=5,AVERAGE(E10:H10)&gt;4),1,0)</f>
        <v>0</v>
      </c>
      <c r="P10">
        <f t="shared" si="3"/>
        <v>6</v>
      </c>
      <c r="Q10">
        <f t="shared" si="4"/>
        <v>10</v>
      </c>
      <c r="R10">
        <f t="shared" si="5"/>
        <v>10</v>
      </c>
      <c r="S10">
        <f t="shared" si="6"/>
        <v>8</v>
      </c>
      <c r="U10">
        <f t="shared" si="7"/>
        <v>71.7</v>
      </c>
      <c r="V10">
        <f t="shared" si="1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K10">
        <f t="shared" si="14"/>
        <v>43</v>
      </c>
      <c r="AL10">
        <f t="shared" si="15"/>
        <v>28.7</v>
      </c>
      <c r="AM10">
        <f t="shared" si="16"/>
        <v>1</v>
      </c>
    </row>
    <row r="11" spans="1:39" x14ac:dyDescent="0.25">
      <c r="A11" t="s">
        <v>572</v>
      </c>
      <c r="B11" t="s">
        <v>177</v>
      </c>
      <c r="C11">
        <v>3</v>
      </c>
      <c r="D11">
        <v>4</v>
      </c>
      <c r="E11">
        <v>2</v>
      </c>
      <c r="F11">
        <v>5</v>
      </c>
      <c r="G11">
        <v>2</v>
      </c>
      <c r="H11">
        <v>6</v>
      </c>
      <c r="I11">
        <v>80</v>
      </c>
      <c r="J11">
        <v>86</v>
      </c>
      <c r="K11">
        <v>29</v>
      </c>
      <c r="L11">
        <v>32</v>
      </c>
      <c r="M11">
        <v>85</v>
      </c>
      <c r="O11">
        <f>IF(AND(C11=0,D11&gt;=5,AVERAGE(E11:H11)&gt;4),1,0)</f>
        <v>0</v>
      </c>
      <c r="P11">
        <f t="shared" si="3"/>
        <v>0</v>
      </c>
      <c r="Q11">
        <f t="shared" si="4"/>
        <v>8</v>
      </c>
      <c r="R11">
        <f t="shared" si="5"/>
        <v>0</v>
      </c>
      <c r="S11">
        <f t="shared" si="6"/>
        <v>10</v>
      </c>
      <c r="U11">
        <f t="shared" si="7"/>
        <v>52.2</v>
      </c>
      <c r="V11">
        <f t="shared" si="1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K11">
        <f t="shared" si="14"/>
        <v>21</v>
      </c>
      <c r="AL11">
        <f t="shared" si="15"/>
        <v>31.2</v>
      </c>
      <c r="AM11">
        <f t="shared" si="16"/>
        <v>0</v>
      </c>
    </row>
    <row r="12" spans="1:39" x14ac:dyDescent="0.25">
      <c r="A12" t="s">
        <v>664</v>
      </c>
      <c r="B12" t="s">
        <v>665</v>
      </c>
      <c r="C12">
        <v>8</v>
      </c>
      <c r="D12">
        <v>3</v>
      </c>
      <c r="E12">
        <v>3</v>
      </c>
      <c r="F12">
        <v>4</v>
      </c>
      <c r="G12">
        <v>5</v>
      </c>
      <c r="H12">
        <v>5</v>
      </c>
      <c r="I12">
        <v>78</v>
      </c>
      <c r="J12">
        <v>45</v>
      </c>
      <c r="K12">
        <v>23</v>
      </c>
      <c r="L12">
        <v>91</v>
      </c>
      <c r="M12">
        <v>58</v>
      </c>
      <c r="O12">
        <f>IF(AND(C12=0,D12&gt;=5,AVERAGE(E12:H12)&gt;4),1,0)</f>
        <v>0</v>
      </c>
      <c r="P12">
        <f t="shared" si="3"/>
        <v>4</v>
      </c>
      <c r="Q12">
        <f t="shared" si="4"/>
        <v>6</v>
      </c>
      <c r="R12">
        <f t="shared" si="5"/>
        <v>8</v>
      </c>
      <c r="S12">
        <f t="shared" si="6"/>
        <v>8</v>
      </c>
      <c r="U12">
        <f t="shared" si="7"/>
        <v>63.5</v>
      </c>
      <c r="V12">
        <f t="shared" si="1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K12">
        <f t="shared" si="14"/>
        <v>34</v>
      </c>
      <c r="AL12">
        <f t="shared" si="15"/>
        <v>29.5</v>
      </c>
      <c r="AM12">
        <f t="shared" si="16"/>
        <v>1</v>
      </c>
    </row>
    <row r="13" spans="1:39" x14ac:dyDescent="0.25">
      <c r="A13" t="s">
        <v>317</v>
      </c>
      <c r="B13" t="s">
        <v>232</v>
      </c>
      <c r="C13">
        <v>8</v>
      </c>
      <c r="D13">
        <v>4</v>
      </c>
      <c r="E13">
        <v>5</v>
      </c>
      <c r="F13">
        <v>5</v>
      </c>
      <c r="G13">
        <v>3</v>
      </c>
      <c r="H13">
        <v>4</v>
      </c>
      <c r="I13">
        <v>92</v>
      </c>
      <c r="J13">
        <v>71</v>
      </c>
      <c r="K13">
        <v>26</v>
      </c>
      <c r="L13">
        <v>42</v>
      </c>
      <c r="M13">
        <v>46</v>
      </c>
      <c r="O13">
        <f>IF(AND(C13=0,D13&gt;=5,AVERAGE(E13:H13)&gt;4),1,0)</f>
        <v>0</v>
      </c>
      <c r="P13">
        <f t="shared" si="3"/>
        <v>8</v>
      </c>
      <c r="Q13">
        <f t="shared" si="4"/>
        <v>8</v>
      </c>
      <c r="R13">
        <f t="shared" si="5"/>
        <v>4</v>
      </c>
      <c r="S13">
        <f t="shared" si="6"/>
        <v>6</v>
      </c>
      <c r="U13">
        <f t="shared" si="7"/>
        <v>61.7</v>
      </c>
      <c r="V13">
        <f t="shared" si="1"/>
        <v>0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  <c r="AC13">
        <f t="shared" si="13"/>
        <v>0</v>
      </c>
      <c r="AK13">
        <f t="shared" si="14"/>
        <v>34</v>
      </c>
      <c r="AL13">
        <f t="shared" si="15"/>
        <v>27.7</v>
      </c>
      <c r="AM13">
        <f t="shared" si="16"/>
        <v>1</v>
      </c>
    </row>
    <row r="14" spans="1:39" x14ac:dyDescent="0.25">
      <c r="A14" t="s">
        <v>623</v>
      </c>
      <c r="B14" t="s">
        <v>239</v>
      </c>
      <c r="C14">
        <v>0</v>
      </c>
      <c r="D14">
        <v>2</v>
      </c>
      <c r="E14">
        <v>2</v>
      </c>
      <c r="F14">
        <v>5</v>
      </c>
      <c r="G14">
        <v>6</v>
      </c>
      <c r="H14">
        <v>2</v>
      </c>
      <c r="I14">
        <v>87</v>
      </c>
      <c r="J14">
        <v>18</v>
      </c>
      <c r="K14">
        <v>93</v>
      </c>
      <c r="L14">
        <v>62</v>
      </c>
      <c r="M14">
        <v>95</v>
      </c>
      <c r="O14">
        <f>IF(AND(C14=0,D14&gt;=5,AVERAGE(E14:H14)&gt;4),1,0)</f>
        <v>0</v>
      </c>
      <c r="P14">
        <f t="shared" si="3"/>
        <v>0</v>
      </c>
      <c r="Q14">
        <f t="shared" si="4"/>
        <v>8</v>
      </c>
      <c r="R14">
        <f t="shared" si="5"/>
        <v>10</v>
      </c>
      <c r="S14">
        <f t="shared" si="6"/>
        <v>0</v>
      </c>
      <c r="U14">
        <f t="shared" si="7"/>
        <v>53.5</v>
      </c>
      <c r="V14">
        <f t="shared" si="1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K14">
        <f t="shared" si="14"/>
        <v>18</v>
      </c>
      <c r="AL14">
        <f t="shared" si="15"/>
        <v>35.5</v>
      </c>
      <c r="AM14">
        <f t="shared" si="16"/>
        <v>0</v>
      </c>
    </row>
    <row r="15" spans="1:39" x14ac:dyDescent="0.25">
      <c r="A15" t="s">
        <v>179</v>
      </c>
      <c r="B15" t="s">
        <v>180</v>
      </c>
      <c r="C15">
        <v>0</v>
      </c>
      <c r="D15">
        <v>5</v>
      </c>
      <c r="E15">
        <v>3</v>
      </c>
      <c r="F15">
        <v>5</v>
      </c>
      <c r="G15">
        <v>2</v>
      </c>
      <c r="H15">
        <v>5</v>
      </c>
      <c r="I15">
        <v>20</v>
      </c>
      <c r="J15">
        <v>51</v>
      </c>
      <c r="K15">
        <v>64</v>
      </c>
      <c r="L15">
        <v>67</v>
      </c>
      <c r="M15">
        <v>72</v>
      </c>
      <c r="O15">
        <f>IF(AND(C15=0,D15&gt;=5,AVERAGE(E15:H15)&gt;4),1,0)</f>
        <v>0</v>
      </c>
      <c r="P15">
        <f t="shared" si="3"/>
        <v>4</v>
      </c>
      <c r="Q15">
        <f t="shared" si="4"/>
        <v>8</v>
      </c>
      <c r="R15">
        <f t="shared" si="5"/>
        <v>0</v>
      </c>
      <c r="S15">
        <f t="shared" si="6"/>
        <v>8</v>
      </c>
      <c r="U15">
        <f t="shared" si="7"/>
        <v>47.4</v>
      </c>
      <c r="V15">
        <f t="shared" si="1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K15">
        <f t="shared" si="14"/>
        <v>20</v>
      </c>
      <c r="AL15">
        <f t="shared" si="15"/>
        <v>27.4</v>
      </c>
      <c r="AM15">
        <f t="shared" si="16"/>
        <v>0</v>
      </c>
    </row>
    <row r="16" spans="1:39" x14ac:dyDescent="0.25">
      <c r="A16" t="s">
        <v>42</v>
      </c>
      <c r="B16" t="s">
        <v>43</v>
      </c>
      <c r="C16">
        <v>2</v>
      </c>
      <c r="D16">
        <v>5</v>
      </c>
      <c r="E16">
        <v>3</v>
      </c>
      <c r="F16">
        <v>5</v>
      </c>
      <c r="G16">
        <v>6</v>
      </c>
      <c r="H16">
        <v>3</v>
      </c>
      <c r="I16">
        <v>47</v>
      </c>
      <c r="J16">
        <v>30</v>
      </c>
      <c r="K16">
        <v>2</v>
      </c>
      <c r="L16">
        <v>45</v>
      </c>
      <c r="M16">
        <v>76</v>
      </c>
      <c r="O16">
        <f>IF(AND(C16=0,D16&gt;=5,AVERAGE(E16:H16)&gt;4),1,0)</f>
        <v>0</v>
      </c>
      <c r="P16">
        <f t="shared" si="3"/>
        <v>4</v>
      </c>
      <c r="Q16">
        <f t="shared" si="4"/>
        <v>8</v>
      </c>
      <c r="R16">
        <f t="shared" si="5"/>
        <v>10</v>
      </c>
      <c r="S16">
        <f t="shared" si="6"/>
        <v>4</v>
      </c>
      <c r="U16">
        <f t="shared" si="7"/>
        <v>48</v>
      </c>
      <c r="V16">
        <f t="shared" si="1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C16">
        <f t="shared" si="13"/>
        <v>0</v>
      </c>
      <c r="AK16">
        <f t="shared" si="14"/>
        <v>28</v>
      </c>
      <c r="AL16">
        <f t="shared" si="15"/>
        <v>20</v>
      </c>
      <c r="AM16">
        <f t="shared" si="16"/>
        <v>1</v>
      </c>
    </row>
    <row r="17" spans="1:39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>IF(AND(C17=0,D17&gt;=5,AVERAGE(E17:H17)&gt;4),1,0)</f>
        <v>0</v>
      </c>
      <c r="P17">
        <f t="shared" si="3"/>
        <v>6</v>
      </c>
      <c r="Q17">
        <f t="shared" si="4"/>
        <v>4</v>
      </c>
      <c r="R17">
        <f t="shared" si="5"/>
        <v>6</v>
      </c>
      <c r="S17">
        <f t="shared" si="6"/>
        <v>8</v>
      </c>
      <c r="U17">
        <f t="shared" si="7"/>
        <v>57</v>
      </c>
      <c r="V17">
        <f t="shared" si="1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C17">
        <f t="shared" si="13"/>
        <v>0</v>
      </c>
      <c r="AK17">
        <f t="shared" si="14"/>
        <v>34</v>
      </c>
      <c r="AL17">
        <f t="shared" si="15"/>
        <v>23</v>
      </c>
      <c r="AM17">
        <f t="shared" si="16"/>
        <v>1</v>
      </c>
    </row>
    <row r="18" spans="1:39" x14ac:dyDescent="0.25">
      <c r="A18" t="s">
        <v>40</v>
      </c>
      <c r="B18" t="s">
        <v>43</v>
      </c>
      <c r="C18">
        <v>0</v>
      </c>
      <c r="D18">
        <v>6</v>
      </c>
      <c r="E18">
        <v>3</v>
      </c>
      <c r="F18">
        <v>5</v>
      </c>
      <c r="G18">
        <v>6</v>
      </c>
      <c r="H18">
        <v>3</v>
      </c>
      <c r="I18">
        <v>67</v>
      </c>
      <c r="J18">
        <v>66</v>
      </c>
      <c r="K18">
        <v>56</v>
      </c>
      <c r="L18">
        <v>41</v>
      </c>
      <c r="M18">
        <v>26</v>
      </c>
      <c r="O18">
        <f>IF(AND(C18=0,D18&gt;=5,AVERAGE(E18:H18)&gt;4),1,0)</f>
        <v>1</v>
      </c>
      <c r="P18">
        <f t="shared" si="3"/>
        <v>4</v>
      </c>
      <c r="Q18">
        <f t="shared" si="4"/>
        <v>8</v>
      </c>
      <c r="R18">
        <f t="shared" si="5"/>
        <v>10</v>
      </c>
      <c r="S18">
        <f t="shared" si="6"/>
        <v>4</v>
      </c>
      <c r="U18">
        <f t="shared" si="7"/>
        <v>53.6</v>
      </c>
      <c r="V18">
        <f t="shared" si="1"/>
        <v>0</v>
      </c>
      <c r="X18">
        <f t="shared" si="8"/>
        <v>0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C18">
        <f t="shared" si="13"/>
        <v>0</v>
      </c>
      <c r="AK18">
        <f t="shared" si="14"/>
        <v>28</v>
      </c>
      <c r="AL18">
        <f t="shared" si="15"/>
        <v>25.6</v>
      </c>
      <c r="AM18">
        <f t="shared" si="16"/>
        <v>1</v>
      </c>
    </row>
    <row r="19" spans="1:39" x14ac:dyDescent="0.25">
      <c r="A19" t="s">
        <v>309</v>
      </c>
      <c r="B19" t="s">
        <v>239</v>
      </c>
      <c r="C19">
        <v>3</v>
      </c>
      <c r="D19">
        <v>4</v>
      </c>
      <c r="E19">
        <v>2</v>
      </c>
      <c r="F19">
        <v>2</v>
      </c>
      <c r="G19">
        <v>6</v>
      </c>
      <c r="H19">
        <v>4</v>
      </c>
      <c r="I19">
        <v>48</v>
      </c>
      <c r="J19">
        <v>56</v>
      </c>
      <c r="K19">
        <v>97</v>
      </c>
      <c r="L19">
        <v>34</v>
      </c>
      <c r="M19">
        <v>50</v>
      </c>
      <c r="O19">
        <f>IF(AND(C19=0,D19&gt;=5,AVERAGE(E19:H19)&gt;4),1,0)</f>
        <v>0</v>
      </c>
      <c r="P19">
        <f t="shared" ref="P19:P82" si="22">IF(E19=2,0,E19*2-2)</f>
        <v>0</v>
      </c>
      <c r="Q19">
        <f t="shared" ref="Q19:Q82" si="23">IF(F19=2,0,F19*2-2)</f>
        <v>0</v>
      </c>
      <c r="R19">
        <f t="shared" ref="R19:R82" si="24">IF(G19=2,0,G19*2-2)</f>
        <v>10</v>
      </c>
      <c r="S19">
        <f t="shared" ref="S19:S82" si="25">IF(H19=2,0,H19*2-2)</f>
        <v>6</v>
      </c>
      <c r="U19">
        <f t="shared" si="7"/>
        <v>47.5</v>
      </c>
      <c r="V19">
        <f t="shared" si="1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  <c r="AK19">
        <f t="shared" si="14"/>
        <v>19</v>
      </c>
      <c r="AL19">
        <f t="shared" si="15"/>
        <v>28.5</v>
      </c>
      <c r="AM19">
        <f t="shared" si="16"/>
        <v>0</v>
      </c>
    </row>
    <row r="20" spans="1:39" x14ac:dyDescent="0.25">
      <c r="A20" t="s">
        <v>148</v>
      </c>
      <c r="B20" t="s">
        <v>28</v>
      </c>
      <c r="C20">
        <v>2</v>
      </c>
      <c r="D20">
        <v>4</v>
      </c>
      <c r="E20">
        <v>2</v>
      </c>
      <c r="F20">
        <v>6</v>
      </c>
      <c r="G20">
        <v>4</v>
      </c>
      <c r="H20">
        <v>4</v>
      </c>
      <c r="I20">
        <v>84</v>
      </c>
      <c r="J20">
        <v>95</v>
      </c>
      <c r="K20">
        <v>31</v>
      </c>
      <c r="L20">
        <v>8</v>
      </c>
      <c r="M20">
        <v>54</v>
      </c>
      <c r="O20">
        <f>IF(AND(C20=0,D20&gt;=5,AVERAGE(E20:H20)&gt;4),1,0)</f>
        <v>0</v>
      </c>
      <c r="P20">
        <f t="shared" si="22"/>
        <v>0</v>
      </c>
      <c r="Q20">
        <f t="shared" si="23"/>
        <v>10</v>
      </c>
      <c r="R20">
        <f t="shared" si="24"/>
        <v>6</v>
      </c>
      <c r="S20">
        <f t="shared" si="25"/>
        <v>6</v>
      </c>
      <c r="U20">
        <f t="shared" si="7"/>
        <v>51.2</v>
      </c>
      <c r="V20">
        <f t="shared" si="1"/>
        <v>0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0</v>
      </c>
      <c r="AK20">
        <f t="shared" si="14"/>
        <v>24</v>
      </c>
      <c r="AL20">
        <f t="shared" si="15"/>
        <v>27.2</v>
      </c>
      <c r="AM20">
        <f t="shared" si="16"/>
        <v>0</v>
      </c>
    </row>
    <row r="21" spans="1:39" x14ac:dyDescent="0.25">
      <c r="A21" t="s">
        <v>148</v>
      </c>
      <c r="B21" t="s">
        <v>193</v>
      </c>
      <c r="C21">
        <v>4</v>
      </c>
      <c r="D21">
        <v>5</v>
      </c>
      <c r="E21">
        <v>5</v>
      </c>
      <c r="F21">
        <v>3</v>
      </c>
      <c r="G21">
        <v>5</v>
      </c>
      <c r="H21">
        <v>2</v>
      </c>
      <c r="I21">
        <v>79</v>
      </c>
      <c r="J21">
        <v>53</v>
      </c>
      <c r="K21">
        <v>97</v>
      </c>
      <c r="L21">
        <v>34</v>
      </c>
      <c r="M21">
        <v>92</v>
      </c>
      <c r="O21">
        <f>IF(AND(C21=0,D21&gt;=5,AVERAGE(E21:H21)&gt;4),1,0)</f>
        <v>0</v>
      </c>
      <c r="P21">
        <f t="shared" si="22"/>
        <v>8</v>
      </c>
      <c r="Q21">
        <f t="shared" si="23"/>
        <v>4</v>
      </c>
      <c r="R21">
        <f t="shared" si="24"/>
        <v>8</v>
      </c>
      <c r="S21">
        <f t="shared" si="25"/>
        <v>0</v>
      </c>
      <c r="U21">
        <f t="shared" si="7"/>
        <v>59.5</v>
      </c>
      <c r="V21">
        <f t="shared" si="1"/>
        <v>0</v>
      </c>
      <c r="X21">
        <f t="shared" si="8"/>
        <v>0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K21">
        <f t="shared" si="14"/>
        <v>24</v>
      </c>
      <c r="AL21">
        <f t="shared" si="15"/>
        <v>35.5</v>
      </c>
      <c r="AM21">
        <f t="shared" si="16"/>
        <v>0</v>
      </c>
    </row>
    <row r="22" spans="1:39" x14ac:dyDescent="0.25">
      <c r="A22" t="s">
        <v>642</v>
      </c>
      <c r="B22" t="s">
        <v>43</v>
      </c>
      <c r="C22">
        <v>1</v>
      </c>
      <c r="D22">
        <v>3</v>
      </c>
      <c r="E22">
        <v>5</v>
      </c>
      <c r="F22">
        <v>6</v>
      </c>
      <c r="G22">
        <v>2</v>
      </c>
      <c r="H22">
        <v>5</v>
      </c>
      <c r="I22">
        <v>53</v>
      </c>
      <c r="J22">
        <v>25</v>
      </c>
      <c r="K22">
        <v>62</v>
      </c>
      <c r="L22">
        <v>74</v>
      </c>
      <c r="M22">
        <v>81</v>
      </c>
      <c r="O22">
        <f>IF(AND(C22=0,D22&gt;=5,AVERAGE(E22:H22)&gt;4),1,0)</f>
        <v>0</v>
      </c>
      <c r="P22">
        <f t="shared" si="22"/>
        <v>8</v>
      </c>
      <c r="Q22">
        <f t="shared" si="23"/>
        <v>10</v>
      </c>
      <c r="R22">
        <f t="shared" si="24"/>
        <v>0</v>
      </c>
      <c r="S22">
        <f t="shared" si="25"/>
        <v>8</v>
      </c>
      <c r="U22">
        <f t="shared" si="7"/>
        <v>56.5</v>
      </c>
      <c r="V22">
        <f t="shared" si="1"/>
        <v>0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C22">
        <f t="shared" si="13"/>
        <v>0</v>
      </c>
      <c r="AK22">
        <f t="shared" si="14"/>
        <v>27</v>
      </c>
      <c r="AL22">
        <f t="shared" si="15"/>
        <v>29.5</v>
      </c>
      <c r="AM22">
        <f t="shared" si="16"/>
        <v>0</v>
      </c>
    </row>
    <row r="23" spans="1:39" x14ac:dyDescent="0.25">
      <c r="A23" t="s">
        <v>521</v>
      </c>
      <c r="B23" t="s">
        <v>43</v>
      </c>
      <c r="C23">
        <v>6</v>
      </c>
      <c r="D23">
        <v>4</v>
      </c>
      <c r="E23">
        <v>2</v>
      </c>
      <c r="F23">
        <v>4</v>
      </c>
      <c r="G23">
        <v>4</v>
      </c>
      <c r="H23">
        <v>6</v>
      </c>
      <c r="I23">
        <v>16</v>
      </c>
      <c r="J23">
        <v>19</v>
      </c>
      <c r="K23">
        <v>66</v>
      </c>
      <c r="L23">
        <v>96</v>
      </c>
      <c r="M23">
        <v>61</v>
      </c>
      <c r="O23">
        <f>IF(AND(C23=0,D23&gt;=5,AVERAGE(E23:H23)&gt;4),1,0)</f>
        <v>0</v>
      </c>
      <c r="P23">
        <f t="shared" si="22"/>
        <v>0</v>
      </c>
      <c r="Q23">
        <f t="shared" si="23"/>
        <v>6</v>
      </c>
      <c r="R23">
        <f t="shared" si="24"/>
        <v>6</v>
      </c>
      <c r="S23">
        <f t="shared" si="25"/>
        <v>10</v>
      </c>
      <c r="U23">
        <f t="shared" si="7"/>
        <v>53.8</v>
      </c>
      <c r="V23">
        <f t="shared" si="1"/>
        <v>0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  <c r="AB23">
        <f t="shared" si="12"/>
        <v>0</v>
      </c>
      <c r="AC23">
        <f t="shared" si="13"/>
        <v>0</v>
      </c>
      <c r="AK23">
        <f t="shared" si="14"/>
        <v>28</v>
      </c>
      <c r="AL23">
        <f t="shared" si="15"/>
        <v>25.8</v>
      </c>
      <c r="AM23">
        <f t="shared" si="16"/>
        <v>1</v>
      </c>
    </row>
    <row r="24" spans="1:39" x14ac:dyDescent="0.25">
      <c r="A24" t="s">
        <v>424</v>
      </c>
      <c r="B24" t="s">
        <v>425</v>
      </c>
      <c r="C24">
        <v>8</v>
      </c>
      <c r="D24">
        <v>5</v>
      </c>
      <c r="E24">
        <v>4</v>
      </c>
      <c r="F24">
        <v>6</v>
      </c>
      <c r="G24">
        <v>6</v>
      </c>
      <c r="H24">
        <v>5</v>
      </c>
      <c r="I24">
        <v>37</v>
      </c>
      <c r="J24">
        <v>52</v>
      </c>
      <c r="K24">
        <v>6</v>
      </c>
      <c r="L24">
        <v>34</v>
      </c>
      <c r="M24">
        <v>84</v>
      </c>
      <c r="O24">
        <f>IF(AND(C24=0,D24&gt;=5,AVERAGE(E24:H24)&gt;4),1,0)</f>
        <v>0</v>
      </c>
      <c r="P24">
        <f t="shared" si="22"/>
        <v>6</v>
      </c>
      <c r="Q24">
        <f t="shared" si="23"/>
        <v>10</v>
      </c>
      <c r="R24">
        <f t="shared" si="24"/>
        <v>10</v>
      </c>
      <c r="S24">
        <f t="shared" si="25"/>
        <v>8</v>
      </c>
      <c r="U24">
        <f t="shared" si="7"/>
        <v>63.3</v>
      </c>
      <c r="V24">
        <f t="shared" si="1"/>
        <v>0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  <c r="AC24">
        <f t="shared" si="13"/>
        <v>0</v>
      </c>
      <c r="AK24">
        <f t="shared" si="14"/>
        <v>42</v>
      </c>
      <c r="AL24">
        <f t="shared" si="15"/>
        <v>21.3</v>
      </c>
      <c r="AM24">
        <f t="shared" si="16"/>
        <v>1</v>
      </c>
    </row>
    <row r="25" spans="1:39" x14ac:dyDescent="0.25">
      <c r="A25" t="s">
        <v>652</v>
      </c>
      <c r="B25" t="s">
        <v>239</v>
      </c>
      <c r="C25">
        <v>8</v>
      </c>
      <c r="D25">
        <v>2</v>
      </c>
      <c r="E25">
        <v>3</v>
      </c>
      <c r="F25">
        <v>4</v>
      </c>
      <c r="G25">
        <v>5</v>
      </c>
      <c r="H25">
        <v>4</v>
      </c>
      <c r="I25">
        <v>65</v>
      </c>
      <c r="J25">
        <v>19</v>
      </c>
      <c r="K25">
        <v>19</v>
      </c>
      <c r="L25">
        <v>8</v>
      </c>
      <c r="M25">
        <v>20</v>
      </c>
      <c r="O25">
        <f>IF(AND(C25=0,D25&gt;=5,AVERAGE(E25:H25)&gt;4),1,0)</f>
        <v>0</v>
      </c>
      <c r="P25">
        <f t="shared" si="22"/>
        <v>4</v>
      </c>
      <c r="Q25">
        <f t="shared" si="23"/>
        <v>6</v>
      </c>
      <c r="R25">
        <f t="shared" si="24"/>
        <v>8</v>
      </c>
      <c r="S25">
        <f t="shared" si="25"/>
        <v>6</v>
      </c>
      <c r="U25">
        <f t="shared" si="7"/>
        <v>45.1</v>
      </c>
      <c r="V25">
        <f t="shared" si="1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K25">
        <f t="shared" si="14"/>
        <v>32</v>
      </c>
      <c r="AL25">
        <f t="shared" si="15"/>
        <v>13.1</v>
      </c>
      <c r="AM25">
        <f t="shared" si="16"/>
        <v>1</v>
      </c>
    </row>
    <row r="26" spans="1:39" x14ac:dyDescent="0.25">
      <c r="A26" t="s">
        <v>415</v>
      </c>
      <c r="B26" t="s">
        <v>416</v>
      </c>
      <c r="C26">
        <v>4</v>
      </c>
      <c r="D26">
        <v>5</v>
      </c>
      <c r="E26">
        <v>6</v>
      </c>
      <c r="F26">
        <v>5</v>
      </c>
      <c r="G26">
        <v>2</v>
      </c>
      <c r="H26">
        <v>4</v>
      </c>
      <c r="I26">
        <v>65</v>
      </c>
      <c r="J26">
        <v>75</v>
      </c>
      <c r="K26">
        <v>95</v>
      </c>
      <c r="L26">
        <v>100</v>
      </c>
      <c r="M26">
        <v>89</v>
      </c>
      <c r="O26">
        <f>IF(AND(C26=0,D26&gt;=5,AVERAGE(E26:H26)&gt;4),1,0)</f>
        <v>0</v>
      </c>
      <c r="P26">
        <f t="shared" si="22"/>
        <v>10</v>
      </c>
      <c r="Q26">
        <f t="shared" si="23"/>
        <v>8</v>
      </c>
      <c r="R26">
        <f t="shared" si="24"/>
        <v>0</v>
      </c>
      <c r="S26">
        <f t="shared" si="25"/>
        <v>6</v>
      </c>
      <c r="U26">
        <f t="shared" si="7"/>
        <v>70.400000000000006</v>
      </c>
      <c r="V26">
        <f t="shared" si="1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1</v>
      </c>
      <c r="AB26">
        <f t="shared" si="12"/>
        <v>0</v>
      </c>
      <c r="AC26">
        <f t="shared" si="13"/>
        <v>0</v>
      </c>
      <c r="AK26">
        <f t="shared" si="14"/>
        <v>28</v>
      </c>
      <c r="AL26">
        <f t="shared" si="15"/>
        <v>42.4</v>
      </c>
      <c r="AM26">
        <f t="shared" si="16"/>
        <v>0</v>
      </c>
    </row>
    <row r="27" spans="1:39" x14ac:dyDescent="0.25">
      <c r="A27" t="s">
        <v>465</v>
      </c>
      <c r="B27" t="s">
        <v>239</v>
      </c>
      <c r="C27">
        <v>4</v>
      </c>
      <c r="D27">
        <v>3</v>
      </c>
      <c r="E27">
        <v>6</v>
      </c>
      <c r="F27">
        <v>2</v>
      </c>
      <c r="G27">
        <v>3</v>
      </c>
      <c r="H27">
        <v>3</v>
      </c>
      <c r="I27">
        <v>7</v>
      </c>
      <c r="J27">
        <v>15</v>
      </c>
      <c r="K27">
        <v>62</v>
      </c>
      <c r="L27">
        <v>9</v>
      </c>
      <c r="M27">
        <v>43</v>
      </c>
      <c r="O27">
        <f>IF(AND(C27=0,D27&gt;=5,AVERAGE(E27:H27)&gt;4),1,0)</f>
        <v>0</v>
      </c>
      <c r="P27">
        <f t="shared" si="22"/>
        <v>10</v>
      </c>
      <c r="Q27">
        <f t="shared" si="23"/>
        <v>0</v>
      </c>
      <c r="R27">
        <f t="shared" si="24"/>
        <v>4</v>
      </c>
      <c r="S27">
        <f t="shared" si="25"/>
        <v>4</v>
      </c>
      <c r="U27">
        <f t="shared" si="7"/>
        <v>35.6</v>
      </c>
      <c r="V27">
        <f t="shared" si="1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K27">
        <f t="shared" si="14"/>
        <v>22</v>
      </c>
      <c r="AL27">
        <f t="shared" si="15"/>
        <v>13.6</v>
      </c>
      <c r="AM27">
        <f t="shared" si="16"/>
        <v>1</v>
      </c>
    </row>
    <row r="28" spans="1:39" x14ac:dyDescent="0.25">
      <c r="A28" t="s">
        <v>605</v>
      </c>
      <c r="B28" t="s">
        <v>110</v>
      </c>
      <c r="C28">
        <v>4</v>
      </c>
      <c r="D28">
        <v>2</v>
      </c>
      <c r="E28">
        <v>4</v>
      </c>
      <c r="F28">
        <v>6</v>
      </c>
      <c r="G28">
        <v>5</v>
      </c>
      <c r="H28">
        <v>5</v>
      </c>
      <c r="I28">
        <v>29</v>
      </c>
      <c r="J28">
        <v>92</v>
      </c>
      <c r="K28">
        <v>99</v>
      </c>
      <c r="L28">
        <v>79</v>
      </c>
      <c r="M28">
        <v>8</v>
      </c>
      <c r="O28">
        <f>IF(AND(C28=0,D28&gt;=5,AVERAGE(E28:H28)&gt;4),1,0)</f>
        <v>0</v>
      </c>
      <c r="P28">
        <f t="shared" si="22"/>
        <v>6</v>
      </c>
      <c r="Q28">
        <f t="shared" si="23"/>
        <v>10</v>
      </c>
      <c r="R28">
        <f t="shared" si="24"/>
        <v>8</v>
      </c>
      <c r="S28">
        <f t="shared" si="25"/>
        <v>8</v>
      </c>
      <c r="U28">
        <f t="shared" si="7"/>
        <v>66.7</v>
      </c>
      <c r="V28">
        <f t="shared" si="1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K28">
        <f t="shared" si="14"/>
        <v>36</v>
      </c>
      <c r="AL28">
        <f t="shared" si="15"/>
        <v>30.7</v>
      </c>
      <c r="AM28">
        <f t="shared" si="16"/>
        <v>1</v>
      </c>
    </row>
    <row r="29" spans="1:39" x14ac:dyDescent="0.25">
      <c r="A29" t="s">
        <v>321</v>
      </c>
      <c r="B29" t="s">
        <v>322</v>
      </c>
      <c r="C29">
        <v>3</v>
      </c>
      <c r="D29">
        <v>4</v>
      </c>
      <c r="E29">
        <v>2</v>
      </c>
      <c r="F29">
        <v>4</v>
      </c>
      <c r="G29">
        <v>5</v>
      </c>
      <c r="H29">
        <v>6</v>
      </c>
      <c r="I29">
        <v>47</v>
      </c>
      <c r="J29">
        <v>80</v>
      </c>
      <c r="K29">
        <v>34</v>
      </c>
      <c r="L29">
        <v>4</v>
      </c>
      <c r="M29">
        <v>81</v>
      </c>
      <c r="O29">
        <f>IF(AND(C29=0,D29&gt;=5,AVERAGE(E29:H29)&gt;4),1,0)</f>
        <v>0</v>
      </c>
      <c r="P29">
        <f t="shared" si="22"/>
        <v>0</v>
      </c>
      <c r="Q29">
        <f t="shared" si="23"/>
        <v>6</v>
      </c>
      <c r="R29">
        <f t="shared" si="24"/>
        <v>8</v>
      </c>
      <c r="S29">
        <f t="shared" si="25"/>
        <v>10</v>
      </c>
      <c r="U29">
        <f t="shared" si="7"/>
        <v>51.6</v>
      </c>
      <c r="V29">
        <f t="shared" si="1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K29">
        <f t="shared" si="14"/>
        <v>27</v>
      </c>
      <c r="AL29">
        <f t="shared" si="15"/>
        <v>24.6</v>
      </c>
      <c r="AM29">
        <f t="shared" si="16"/>
        <v>1</v>
      </c>
    </row>
    <row r="30" spans="1:39" x14ac:dyDescent="0.25">
      <c r="A30" t="s">
        <v>480</v>
      </c>
      <c r="B30" t="s">
        <v>477</v>
      </c>
      <c r="C30">
        <v>3</v>
      </c>
      <c r="D30">
        <v>2</v>
      </c>
      <c r="E30">
        <v>5</v>
      </c>
      <c r="F30">
        <v>5</v>
      </c>
      <c r="G30">
        <v>4</v>
      </c>
      <c r="H30">
        <v>5</v>
      </c>
      <c r="I30">
        <v>91</v>
      </c>
      <c r="J30">
        <v>53</v>
      </c>
      <c r="K30">
        <v>13</v>
      </c>
      <c r="L30">
        <v>58</v>
      </c>
      <c r="M30">
        <v>75</v>
      </c>
      <c r="O30">
        <f>IF(AND(C30=0,D30&gt;=5,AVERAGE(E30:H30)&gt;4),1,0)</f>
        <v>0</v>
      </c>
      <c r="P30">
        <f t="shared" si="22"/>
        <v>8</v>
      </c>
      <c r="Q30">
        <f t="shared" si="23"/>
        <v>8</v>
      </c>
      <c r="R30">
        <f t="shared" si="24"/>
        <v>6</v>
      </c>
      <c r="S30">
        <f t="shared" si="25"/>
        <v>8</v>
      </c>
      <c r="U30">
        <f t="shared" si="7"/>
        <v>62</v>
      </c>
      <c r="V30">
        <f t="shared" si="1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K30">
        <f t="shared" si="14"/>
        <v>33</v>
      </c>
      <c r="AL30">
        <f t="shared" si="15"/>
        <v>29</v>
      </c>
      <c r="AM30">
        <f t="shared" si="16"/>
        <v>1</v>
      </c>
    </row>
    <row r="31" spans="1:39" x14ac:dyDescent="0.25">
      <c r="A31" t="s">
        <v>294</v>
      </c>
      <c r="B31" t="s">
        <v>28</v>
      </c>
      <c r="C31">
        <v>8</v>
      </c>
      <c r="D31">
        <v>3</v>
      </c>
      <c r="E31">
        <v>3</v>
      </c>
      <c r="F31">
        <v>4</v>
      </c>
      <c r="G31">
        <v>3</v>
      </c>
      <c r="H31">
        <v>5</v>
      </c>
      <c r="I31">
        <v>96</v>
      </c>
      <c r="J31">
        <v>17</v>
      </c>
      <c r="K31">
        <v>94</v>
      </c>
      <c r="L31">
        <v>90</v>
      </c>
      <c r="M31">
        <v>1</v>
      </c>
      <c r="O31">
        <f>IF(AND(C31=0,D31&gt;=5,AVERAGE(E31:H31)&gt;4),1,0)</f>
        <v>0</v>
      </c>
      <c r="P31">
        <f t="shared" si="22"/>
        <v>4</v>
      </c>
      <c r="Q31">
        <f t="shared" si="23"/>
        <v>6</v>
      </c>
      <c r="R31">
        <f t="shared" si="24"/>
        <v>4</v>
      </c>
      <c r="S31">
        <f t="shared" si="25"/>
        <v>8</v>
      </c>
      <c r="U31">
        <f t="shared" si="7"/>
        <v>59.8</v>
      </c>
      <c r="V31">
        <f t="shared" si="1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K31">
        <f t="shared" si="14"/>
        <v>30</v>
      </c>
      <c r="AL31">
        <f t="shared" si="15"/>
        <v>29.8</v>
      </c>
      <c r="AM31">
        <f t="shared" si="16"/>
        <v>1</v>
      </c>
    </row>
    <row r="32" spans="1:39" x14ac:dyDescent="0.25">
      <c r="A32" t="s">
        <v>557</v>
      </c>
      <c r="B32" t="s">
        <v>558</v>
      </c>
      <c r="C32">
        <v>1</v>
      </c>
      <c r="D32">
        <v>4</v>
      </c>
      <c r="E32">
        <v>4</v>
      </c>
      <c r="F32">
        <v>6</v>
      </c>
      <c r="G32">
        <v>3</v>
      </c>
      <c r="H32">
        <v>4</v>
      </c>
      <c r="I32">
        <v>73</v>
      </c>
      <c r="J32">
        <v>61</v>
      </c>
      <c r="K32">
        <v>49</v>
      </c>
      <c r="L32">
        <v>70</v>
      </c>
      <c r="M32">
        <v>52</v>
      </c>
      <c r="O32">
        <f>IF(AND(C32=0,D32&gt;=5,AVERAGE(E32:H32)&gt;4),1,0)</f>
        <v>0</v>
      </c>
      <c r="P32">
        <f t="shared" si="22"/>
        <v>6</v>
      </c>
      <c r="Q32">
        <f t="shared" si="23"/>
        <v>10</v>
      </c>
      <c r="R32">
        <f t="shared" si="24"/>
        <v>4</v>
      </c>
      <c r="S32">
        <f t="shared" si="25"/>
        <v>6</v>
      </c>
      <c r="U32">
        <f t="shared" si="7"/>
        <v>57.5</v>
      </c>
      <c r="V32">
        <f t="shared" si="1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K32">
        <f t="shared" si="14"/>
        <v>27</v>
      </c>
      <c r="AL32">
        <f t="shared" si="15"/>
        <v>30.5</v>
      </c>
      <c r="AM32">
        <f t="shared" si="16"/>
        <v>0</v>
      </c>
    </row>
    <row r="33" spans="1:39" x14ac:dyDescent="0.25">
      <c r="A33" t="s">
        <v>476</v>
      </c>
      <c r="B33" t="s">
        <v>477</v>
      </c>
      <c r="C33">
        <v>0</v>
      </c>
      <c r="D33">
        <v>5</v>
      </c>
      <c r="E33">
        <v>5</v>
      </c>
      <c r="F33">
        <v>3</v>
      </c>
      <c r="G33">
        <v>4</v>
      </c>
      <c r="H33">
        <v>4</v>
      </c>
      <c r="I33">
        <v>73</v>
      </c>
      <c r="J33">
        <v>67</v>
      </c>
      <c r="K33">
        <v>18</v>
      </c>
      <c r="L33">
        <v>84</v>
      </c>
      <c r="M33">
        <v>75</v>
      </c>
      <c r="O33">
        <f>IF(AND(C33=0,D33&gt;=5,AVERAGE(E33:H33)&gt;4),1,0)</f>
        <v>0</v>
      </c>
      <c r="P33">
        <f t="shared" si="22"/>
        <v>8</v>
      </c>
      <c r="Q33">
        <f t="shared" si="23"/>
        <v>4</v>
      </c>
      <c r="R33">
        <f t="shared" si="24"/>
        <v>6</v>
      </c>
      <c r="S33">
        <f t="shared" si="25"/>
        <v>6</v>
      </c>
      <c r="U33">
        <f t="shared" si="7"/>
        <v>55.7</v>
      </c>
      <c r="V33">
        <f t="shared" si="1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K33">
        <f t="shared" si="14"/>
        <v>24</v>
      </c>
      <c r="AL33">
        <f t="shared" si="15"/>
        <v>31.7</v>
      </c>
      <c r="AM33">
        <f t="shared" si="16"/>
        <v>0</v>
      </c>
    </row>
    <row r="34" spans="1:39" x14ac:dyDescent="0.25">
      <c r="A34" t="s">
        <v>474</v>
      </c>
      <c r="B34" t="s">
        <v>197</v>
      </c>
      <c r="C34">
        <v>7</v>
      </c>
      <c r="D34">
        <v>6</v>
      </c>
      <c r="E34">
        <v>5</v>
      </c>
      <c r="F34">
        <v>3</v>
      </c>
      <c r="G34">
        <v>3</v>
      </c>
      <c r="H34">
        <v>3</v>
      </c>
      <c r="I34">
        <v>71</v>
      </c>
      <c r="J34">
        <v>55</v>
      </c>
      <c r="K34">
        <v>33</v>
      </c>
      <c r="L34">
        <v>97</v>
      </c>
      <c r="M34">
        <v>73</v>
      </c>
      <c r="O34">
        <f>IF(AND(C34=0,D34&gt;=5,AVERAGE(E34:H34)&gt;4),1,0)</f>
        <v>0</v>
      </c>
      <c r="P34">
        <f t="shared" si="22"/>
        <v>8</v>
      </c>
      <c r="Q34">
        <f t="shared" si="23"/>
        <v>4</v>
      </c>
      <c r="R34">
        <f t="shared" si="24"/>
        <v>4</v>
      </c>
      <c r="S34">
        <f t="shared" si="25"/>
        <v>4</v>
      </c>
      <c r="U34">
        <f t="shared" si="7"/>
        <v>61.9</v>
      </c>
      <c r="V34">
        <f t="shared" si="1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K34">
        <f t="shared" si="14"/>
        <v>29</v>
      </c>
      <c r="AL34">
        <f t="shared" si="15"/>
        <v>32.9</v>
      </c>
      <c r="AM34">
        <f t="shared" si="16"/>
        <v>0</v>
      </c>
    </row>
    <row r="35" spans="1:39" x14ac:dyDescent="0.25">
      <c r="A35" t="s">
        <v>555</v>
      </c>
      <c r="B35" t="s">
        <v>64</v>
      </c>
      <c r="C35">
        <v>6</v>
      </c>
      <c r="D35">
        <v>2</v>
      </c>
      <c r="E35">
        <v>2</v>
      </c>
      <c r="F35">
        <v>2</v>
      </c>
      <c r="G35">
        <v>2</v>
      </c>
      <c r="H35">
        <v>4</v>
      </c>
      <c r="I35">
        <v>32</v>
      </c>
      <c r="J35">
        <v>39</v>
      </c>
      <c r="K35">
        <v>61</v>
      </c>
      <c r="L35">
        <v>67</v>
      </c>
      <c r="M35">
        <v>14</v>
      </c>
      <c r="O35">
        <f>IF(AND(C35=0,D35&gt;=5,AVERAGE(E35:H35)&gt;4),1,0)</f>
        <v>0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6</v>
      </c>
      <c r="U35">
        <f t="shared" si="7"/>
        <v>33.299999999999997</v>
      </c>
      <c r="V35">
        <f t="shared" si="1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K35">
        <f t="shared" si="14"/>
        <v>12</v>
      </c>
      <c r="AL35">
        <f t="shared" si="15"/>
        <v>21.3</v>
      </c>
      <c r="AM35">
        <f t="shared" si="16"/>
        <v>0</v>
      </c>
    </row>
    <row r="36" spans="1:39" x14ac:dyDescent="0.25">
      <c r="A36" t="s">
        <v>226</v>
      </c>
      <c r="B36" t="s">
        <v>74</v>
      </c>
      <c r="C36">
        <v>6</v>
      </c>
      <c r="D36">
        <v>6</v>
      </c>
      <c r="E36">
        <v>5</v>
      </c>
      <c r="F36">
        <v>3</v>
      </c>
      <c r="G36">
        <v>2</v>
      </c>
      <c r="H36">
        <v>3</v>
      </c>
      <c r="I36">
        <v>16</v>
      </c>
      <c r="J36">
        <v>95</v>
      </c>
      <c r="K36">
        <v>97</v>
      </c>
      <c r="L36">
        <v>62</v>
      </c>
      <c r="M36">
        <v>46</v>
      </c>
      <c r="O36">
        <f>IF(AND(C36=0,D36&gt;=5,AVERAGE(E36:H36)&gt;4),1,0)</f>
        <v>0</v>
      </c>
      <c r="P36">
        <f t="shared" si="22"/>
        <v>8</v>
      </c>
      <c r="Q36">
        <f t="shared" si="23"/>
        <v>4</v>
      </c>
      <c r="R36">
        <f t="shared" si="24"/>
        <v>0</v>
      </c>
      <c r="S36">
        <f t="shared" si="25"/>
        <v>4</v>
      </c>
      <c r="U36">
        <f t="shared" si="7"/>
        <v>55.6</v>
      </c>
      <c r="V36">
        <f t="shared" si="1"/>
        <v>1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K36">
        <f t="shared" si="14"/>
        <v>24</v>
      </c>
      <c r="AL36">
        <f t="shared" si="15"/>
        <v>31.6</v>
      </c>
      <c r="AM36">
        <f t="shared" si="16"/>
        <v>0</v>
      </c>
    </row>
    <row r="37" spans="1:39" x14ac:dyDescent="0.25">
      <c r="A37" t="s">
        <v>73</v>
      </c>
      <c r="B37" t="s">
        <v>74</v>
      </c>
      <c r="C37">
        <v>2</v>
      </c>
      <c r="D37">
        <v>2</v>
      </c>
      <c r="E37">
        <v>6</v>
      </c>
      <c r="F37">
        <v>5</v>
      </c>
      <c r="G37">
        <v>4</v>
      </c>
      <c r="H37">
        <v>5</v>
      </c>
      <c r="I37">
        <v>34</v>
      </c>
      <c r="J37">
        <v>59</v>
      </c>
      <c r="K37">
        <v>59</v>
      </c>
      <c r="L37">
        <v>7</v>
      </c>
      <c r="M37">
        <v>1</v>
      </c>
      <c r="O37">
        <f>IF(AND(C37=0,D37&gt;=5,AVERAGE(E37:H37)&gt;4),1,0)</f>
        <v>0</v>
      </c>
      <c r="P37">
        <f t="shared" si="22"/>
        <v>10</v>
      </c>
      <c r="Q37">
        <f t="shared" si="23"/>
        <v>8</v>
      </c>
      <c r="R37">
        <f t="shared" si="24"/>
        <v>6</v>
      </c>
      <c r="S37">
        <f t="shared" si="25"/>
        <v>8</v>
      </c>
      <c r="U37">
        <f t="shared" si="7"/>
        <v>50</v>
      </c>
      <c r="V37">
        <f t="shared" si="1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K37">
        <f t="shared" si="14"/>
        <v>34</v>
      </c>
      <c r="AL37">
        <f t="shared" si="15"/>
        <v>16</v>
      </c>
      <c r="AM37">
        <f t="shared" si="16"/>
        <v>1</v>
      </c>
    </row>
    <row r="38" spans="1:39" x14ac:dyDescent="0.25">
      <c r="A38" t="s">
        <v>170</v>
      </c>
      <c r="B38" t="s">
        <v>171</v>
      </c>
      <c r="C38">
        <v>3</v>
      </c>
      <c r="D38">
        <v>6</v>
      </c>
      <c r="E38">
        <v>2</v>
      </c>
      <c r="F38">
        <v>3</v>
      </c>
      <c r="G38">
        <v>2</v>
      </c>
      <c r="H38">
        <v>6</v>
      </c>
      <c r="I38">
        <v>89</v>
      </c>
      <c r="J38">
        <v>30</v>
      </c>
      <c r="K38">
        <v>43</v>
      </c>
      <c r="L38">
        <v>25</v>
      </c>
      <c r="M38">
        <v>1</v>
      </c>
      <c r="O38">
        <f>IF(AND(C38=0,D38&gt;=5,AVERAGE(E38:H38)&gt;4),1,0)</f>
        <v>0</v>
      </c>
      <c r="P38">
        <f t="shared" si="22"/>
        <v>0</v>
      </c>
      <c r="Q38">
        <f t="shared" si="23"/>
        <v>4</v>
      </c>
      <c r="R38">
        <f t="shared" si="24"/>
        <v>0</v>
      </c>
      <c r="S38">
        <f t="shared" si="25"/>
        <v>10</v>
      </c>
      <c r="U38">
        <f t="shared" si="7"/>
        <v>37.799999999999997</v>
      </c>
      <c r="V38">
        <f t="shared" si="1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K38">
        <f t="shared" si="14"/>
        <v>19</v>
      </c>
      <c r="AL38">
        <f t="shared" si="15"/>
        <v>18.8</v>
      </c>
      <c r="AM38">
        <f t="shared" si="16"/>
        <v>1</v>
      </c>
    </row>
    <row r="39" spans="1:39" x14ac:dyDescent="0.25">
      <c r="A39" t="s">
        <v>421</v>
      </c>
      <c r="B39" t="s">
        <v>249</v>
      </c>
      <c r="C39">
        <v>8</v>
      </c>
      <c r="D39">
        <v>2</v>
      </c>
      <c r="E39">
        <v>2</v>
      </c>
      <c r="F39">
        <v>4</v>
      </c>
      <c r="G39">
        <v>3</v>
      </c>
      <c r="H39">
        <v>5</v>
      </c>
      <c r="I39">
        <v>83</v>
      </c>
      <c r="J39">
        <v>29</v>
      </c>
      <c r="K39">
        <v>91</v>
      </c>
      <c r="L39">
        <v>26</v>
      </c>
      <c r="M39">
        <v>21</v>
      </c>
      <c r="O39">
        <f>IF(AND(C39=0,D39&gt;=5,AVERAGE(E39:H39)&gt;4),1,0)</f>
        <v>0</v>
      </c>
      <c r="P39">
        <f t="shared" si="22"/>
        <v>0</v>
      </c>
      <c r="Q39">
        <f t="shared" si="23"/>
        <v>6</v>
      </c>
      <c r="R39">
        <f t="shared" si="24"/>
        <v>4</v>
      </c>
      <c r="S39">
        <f t="shared" si="25"/>
        <v>8</v>
      </c>
      <c r="U39">
        <f t="shared" si="7"/>
        <v>51</v>
      </c>
      <c r="V39">
        <f t="shared" si="1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K39">
        <f t="shared" si="14"/>
        <v>26</v>
      </c>
      <c r="AL39">
        <f t="shared" si="15"/>
        <v>25</v>
      </c>
      <c r="AM39">
        <f t="shared" si="16"/>
        <v>1</v>
      </c>
    </row>
    <row r="40" spans="1:39" x14ac:dyDescent="0.25">
      <c r="A40" t="s">
        <v>152</v>
      </c>
      <c r="B40" t="s">
        <v>153</v>
      </c>
      <c r="C40">
        <v>1</v>
      </c>
      <c r="D40">
        <v>5</v>
      </c>
      <c r="E40">
        <v>4</v>
      </c>
      <c r="F40">
        <v>2</v>
      </c>
      <c r="G40">
        <v>5</v>
      </c>
      <c r="H40">
        <v>6</v>
      </c>
      <c r="I40">
        <v>54</v>
      </c>
      <c r="J40">
        <v>50</v>
      </c>
      <c r="K40">
        <v>9</v>
      </c>
      <c r="L40">
        <v>59</v>
      </c>
      <c r="M40">
        <v>54</v>
      </c>
      <c r="O40">
        <f>IF(AND(C40=0,D40&gt;=5,AVERAGE(E40:H40)&gt;4),1,0)</f>
        <v>0</v>
      </c>
      <c r="P40">
        <f t="shared" si="22"/>
        <v>6</v>
      </c>
      <c r="Q40">
        <f t="shared" si="23"/>
        <v>0</v>
      </c>
      <c r="R40">
        <f t="shared" si="24"/>
        <v>8</v>
      </c>
      <c r="S40">
        <f t="shared" si="25"/>
        <v>10</v>
      </c>
      <c r="U40">
        <f t="shared" si="7"/>
        <v>47.6</v>
      </c>
      <c r="V40">
        <f t="shared" si="1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K40">
        <f t="shared" si="14"/>
        <v>25</v>
      </c>
      <c r="AL40">
        <f t="shared" si="15"/>
        <v>22.6</v>
      </c>
      <c r="AM40">
        <f t="shared" si="16"/>
        <v>1</v>
      </c>
    </row>
    <row r="41" spans="1:39" x14ac:dyDescent="0.25">
      <c r="A41" t="s">
        <v>599</v>
      </c>
      <c r="B41" t="s">
        <v>600</v>
      </c>
      <c r="C41">
        <v>3</v>
      </c>
      <c r="D41">
        <v>4</v>
      </c>
      <c r="E41">
        <v>3</v>
      </c>
      <c r="F41">
        <v>5</v>
      </c>
      <c r="G41">
        <v>5</v>
      </c>
      <c r="H41">
        <v>5</v>
      </c>
      <c r="I41">
        <v>53</v>
      </c>
      <c r="J41">
        <v>78</v>
      </c>
      <c r="K41">
        <v>73</v>
      </c>
      <c r="L41">
        <v>89</v>
      </c>
      <c r="M41">
        <v>32</v>
      </c>
      <c r="O41">
        <f>IF(AND(C41=0,D41&gt;=5,AVERAGE(E41:H41)&gt;4),1,0)</f>
        <v>0</v>
      </c>
      <c r="P41">
        <f t="shared" si="22"/>
        <v>4</v>
      </c>
      <c r="Q41">
        <f t="shared" si="23"/>
        <v>8</v>
      </c>
      <c r="R41">
        <f t="shared" si="24"/>
        <v>8</v>
      </c>
      <c r="S41">
        <f t="shared" si="25"/>
        <v>8</v>
      </c>
      <c r="U41">
        <f t="shared" si="7"/>
        <v>63.5</v>
      </c>
      <c r="V41">
        <f t="shared" si="1"/>
        <v>0</v>
      </c>
      <c r="X41">
        <f t="shared" si="8"/>
        <v>0</v>
      </c>
      <c r="Y41">
        <f t="shared" si="9"/>
        <v>0</v>
      </c>
      <c r="Z41">
        <f t="shared" si="10"/>
        <v>0</v>
      </c>
      <c r="AA41">
        <f t="shared" si="11"/>
        <v>0</v>
      </c>
      <c r="AB41">
        <f t="shared" si="12"/>
        <v>0</v>
      </c>
      <c r="AC41">
        <f t="shared" si="13"/>
        <v>0</v>
      </c>
      <c r="AK41">
        <f t="shared" si="14"/>
        <v>31</v>
      </c>
      <c r="AL41">
        <f t="shared" si="15"/>
        <v>32.5</v>
      </c>
      <c r="AM41">
        <f t="shared" si="16"/>
        <v>0</v>
      </c>
    </row>
    <row r="42" spans="1:39" x14ac:dyDescent="0.25">
      <c r="A42" t="s">
        <v>552</v>
      </c>
      <c r="B42" t="s">
        <v>553</v>
      </c>
      <c r="C42">
        <v>0</v>
      </c>
      <c r="D42">
        <v>5</v>
      </c>
      <c r="E42">
        <v>2</v>
      </c>
      <c r="F42">
        <v>4</v>
      </c>
      <c r="G42">
        <v>4</v>
      </c>
      <c r="H42">
        <v>4</v>
      </c>
      <c r="I42">
        <v>68</v>
      </c>
      <c r="J42">
        <v>77</v>
      </c>
      <c r="K42">
        <v>39</v>
      </c>
      <c r="L42">
        <v>95</v>
      </c>
      <c r="M42">
        <v>42</v>
      </c>
      <c r="O42">
        <f>IF(AND(C42=0,D42&gt;=5,AVERAGE(E42:H42)&gt;4),1,0)</f>
        <v>0</v>
      </c>
      <c r="P42">
        <f t="shared" si="22"/>
        <v>0</v>
      </c>
      <c r="Q42">
        <f t="shared" si="23"/>
        <v>6</v>
      </c>
      <c r="R42">
        <f t="shared" si="24"/>
        <v>6</v>
      </c>
      <c r="S42">
        <f t="shared" si="25"/>
        <v>6</v>
      </c>
      <c r="U42">
        <f t="shared" si="7"/>
        <v>50.1</v>
      </c>
      <c r="V42">
        <f t="shared" si="1"/>
        <v>0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  <c r="AB42">
        <f t="shared" si="12"/>
        <v>0</v>
      </c>
      <c r="AC42">
        <f t="shared" si="13"/>
        <v>0</v>
      </c>
      <c r="AK42">
        <f t="shared" si="14"/>
        <v>18</v>
      </c>
      <c r="AL42">
        <f t="shared" si="15"/>
        <v>32.1</v>
      </c>
      <c r="AM42">
        <f t="shared" si="16"/>
        <v>0</v>
      </c>
    </row>
    <row r="43" spans="1:39" x14ac:dyDescent="0.25">
      <c r="A43" t="s">
        <v>458</v>
      </c>
      <c r="B43" t="s">
        <v>74</v>
      </c>
      <c r="C43">
        <v>2</v>
      </c>
      <c r="D43">
        <v>3</v>
      </c>
      <c r="E43">
        <v>6</v>
      </c>
      <c r="F43">
        <v>6</v>
      </c>
      <c r="G43">
        <v>4</v>
      </c>
      <c r="H43">
        <v>4</v>
      </c>
      <c r="I43">
        <v>61</v>
      </c>
      <c r="J43">
        <v>3</v>
      </c>
      <c r="K43">
        <v>88</v>
      </c>
      <c r="L43">
        <v>72</v>
      </c>
      <c r="M43">
        <v>84</v>
      </c>
      <c r="O43">
        <f>IF(AND(C43=0,D43&gt;=5,AVERAGE(E43:H43)&gt;4),1,0)</f>
        <v>0</v>
      </c>
      <c r="P43">
        <f t="shared" si="22"/>
        <v>10</v>
      </c>
      <c r="Q43">
        <f t="shared" si="23"/>
        <v>10</v>
      </c>
      <c r="R43">
        <f t="shared" si="24"/>
        <v>6</v>
      </c>
      <c r="S43">
        <f t="shared" si="25"/>
        <v>6</v>
      </c>
      <c r="U43">
        <f t="shared" si="7"/>
        <v>64.8</v>
      </c>
      <c r="V43">
        <f t="shared" si="1"/>
        <v>0</v>
      </c>
      <c r="X43">
        <f t="shared" si="8"/>
        <v>0</v>
      </c>
      <c r="Y43">
        <f t="shared" si="9"/>
        <v>0</v>
      </c>
      <c r="Z43">
        <f t="shared" si="10"/>
        <v>0</v>
      </c>
      <c r="AA43">
        <f t="shared" si="11"/>
        <v>0</v>
      </c>
      <c r="AB43">
        <f t="shared" si="12"/>
        <v>0</v>
      </c>
      <c r="AC43">
        <f t="shared" si="13"/>
        <v>0</v>
      </c>
      <c r="AK43">
        <f t="shared" si="14"/>
        <v>34</v>
      </c>
      <c r="AL43">
        <f t="shared" si="15"/>
        <v>30.8</v>
      </c>
      <c r="AM43">
        <f t="shared" si="16"/>
        <v>1</v>
      </c>
    </row>
    <row r="44" spans="1:39" x14ac:dyDescent="0.25">
      <c r="A44" t="s">
        <v>206</v>
      </c>
      <c r="B44" t="s">
        <v>155</v>
      </c>
      <c r="C44">
        <v>6</v>
      </c>
      <c r="D44">
        <v>4</v>
      </c>
      <c r="E44">
        <v>5</v>
      </c>
      <c r="F44">
        <v>3</v>
      </c>
      <c r="G44">
        <v>6</v>
      </c>
      <c r="H44">
        <v>2</v>
      </c>
      <c r="I44">
        <v>46</v>
      </c>
      <c r="J44">
        <v>75</v>
      </c>
      <c r="K44">
        <v>6</v>
      </c>
      <c r="L44">
        <v>45</v>
      </c>
      <c r="M44">
        <v>9</v>
      </c>
      <c r="O44">
        <f>IF(AND(C44=0,D44&gt;=5,AVERAGE(E44:H44)&gt;4),1,0)</f>
        <v>0</v>
      </c>
      <c r="P44">
        <f t="shared" si="22"/>
        <v>8</v>
      </c>
      <c r="Q44">
        <f t="shared" si="23"/>
        <v>4</v>
      </c>
      <c r="R44">
        <f t="shared" si="24"/>
        <v>10</v>
      </c>
      <c r="S44">
        <f t="shared" si="25"/>
        <v>0</v>
      </c>
      <c r="U44">
        <f t="shared" si="7"/>
        <v>46.1</v>
      </c>
      <c r="V44">
        <f t="shared" si="1"/>
        <v>0</v>
      </c>
      <c r="X44">
        <f t="shared" si="8"/>
        <v>0</v>
      </c>
      <c r="Y44">
        <f t="shared" si="9"/>
        <v>0</v>
      </c>
      <c r="Z44">
        <f t="shared" si="10"/>
        <v>0</v>
      </c>
      <c r="AA44">
        <f t="shared" si="11"/>
        <v>0</v>
      </c>
      <c r="AB44">
        <f t="shared" si="12"/>
        <v>0</v>
      </c>
      <c r="AC44">
        <f t="shared" si="13"/>
        <v>0</v>
      </c>
      <c r="AK44">
        <f t="shared" si="14"/>
        <v>28</v>
      </c>
      <c r="AL44">
        <f t="shared" si="15"/>
        <v>18.100000000000001</v>
      </c>
      <c r="AM44">
        <f t="shared" si="16"/>
        <v>1</v>
      </c>
    </row>
    <row r="45" spans="1:39" x14ac:dyDescent="0.25">
      <c r="A45" t="s">
        <v>616</v>
      </c>
      <c r="B45" t="s">
        <v>249</v>
      </c>
      <c r="C45">
        <v>8</v>
      </c>
      <c r="D45">
        <v>3</v>
      </c>
      <c r="E45">
        <v>5</v>
      </c>
      <c r="F45">
        <v>6</v>
      </c>
      <c r="G45">
        <v>2</v>
      </c>
      <c r="H45">
        <v>4</v>
      </c>
      <c r="I45">
        <v>73</v>
      </c>
      <c r="J45">
        <v>70</v>
      </c>
      <c r="K45">
        <v>71</v>
      </c>
      <c r="L45">
        <v>84</v>
      </c>
      <c r="M45">
        <v>81</v>
      </c>
      <c r="O45">
        <f>IF(AND(C45=0,D45&gt;=5,AVERAGE(E45:H45)&gt;4),1,0)</f>
        <v>0</v>
      </c>
      <c r="P45">
        <f t="shared" si="22"/>
        <v>8</v>
      </c>
      <c r="Q45">
        <f t="shared" si="23"/>
        <v>10</v>
      </c>
      <c r="R45">
        <f t="shared" si="24"/>
        <v>0</v>
      </c>
      <c r="S45">
        <f t="shared" si="25"/>
        <v>6</v>
      </c>
      <c r="U45">
        <f t="shared" si="7"/>
        <v>69.900000000000006</v>
      </c>
      <c r="V45">
        <f t="shared" si="1"/>
        <v>0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  <c r="AB45">
        <f t="shared" si="12"/>
        <v>0</v>
      </c>
      <c r="AC45">
        <f t="shared" si="13"/>
        <v>0</v>
      </c>
      <c r="AK45">
        <f t="shared" si="14"/>
        <v>32</v>
      </c>
      <c r="AL45">
        <f t="shared" si="15"/>
        <v>37.9</v>
      </c>
      <c r="AM45">
        <f t="shared" si="16"/>
        <v>0</v>
      </c>
    </row>
    <row r="46" spans="1:39" x14ac:dyDescent="0.25">
      <c r="A46" t="s">
        <v>431</v>
      </c>
      <c r="B46" t="s">
        <v>242</v>
      </c>
      <c r="C46">
        <v>0</v>
      </c>
      <c r="D46">
        <v>6</v>
      </c>
      <c r="E46">
        <v>3</v>
      </c>
      <c r="F46">
        <v>2</v>
      </c>
      <c r="G46">
        <v>3</v>
      </c>
      <c r="H46">
        <v>5</v>
      </c>
      <c r="I46">
        <v>27</v>
      </c>
      <c r="J46">
        <v>62</v>
      </c>
      <c r="K46">
        <v>56</v>
      </c>
      <c r="L46">
        <v>66</v>
      </c>
      <c r="M46">
        <v>92</v>
      </c>
      <c r="O46">
        <f>IF(AND(C46=0,D46&gt;=5,AVERAGE(E46:H46)&gt;4),1,0)</f>
        <v>0</v>
      </c>
      <c r="P46">
        <f t="shared" si="22"/>
        <v>4</v>
      </c>
      <c r="Q46">
        <f t="shared" si="23"/>
        <v>0</v>
      </c>
      <c r="R46">
        <f t="shared" si="24"/>
        <v>4</v>
      </c>
      <c r="S46">
        <f t="shared" si="25"/>
        <v>8</v>
      </c>
      <c r="U46">
        <f t="shared" si="7"/>
        <v>48.3</v>
      </c>
      <c r="V46">
        <f t="shared" si="1"/>
        <v>0</v>
      </c>
      <c r="X46">
        <f t="shared" si="8"/>
        <v>0</v>
      </c>
      <c r="Y46">
        <f t="shared" si="9"/>
        <v>0</v>
      </c>
      <c r="Z46">
        <f t="shared" si="10"/>
        <v>0</v>
      </c>
      <c r="AA46">
        <f t="shared" si="11"/>
        <v>0</v>
      </c>
      <c r="AB46">
        <f t="shared" si="12"/>
        <v>0</v>
      </c>
      <c r="AC46">
        <f t="shared" si="13"/>
        <v>0</v>
      </c>
      <c r="AK46">
        <f t="shared" si="14"/>
        <v>18</v>
      </c>
      <c r="AL46">
        <f t="shared" si="15"/>
        <v>30.3</v>
      </c>
      <c r="AM46">
        <f t="shared" si="16"/>
        <v>0</v>
      </c>
    </row>
    <row r="47" spans="1:39" x14ac:dyDescent="0.25">
      <c r="A47" t="s">
        <v>352</v>
      </c>
      <c r="B47" t="s">
        <v>193</v>
      </c>
      <c r="C47">
        <v>7</v>
      </c>
      <c r="D47">
        <v>6</v>
      </c>
      <c r="E47">
        <v>6</v>
      </c>
      <c r="F47">
        <v>2</v>
      </c>
      <c r="G47">
        <v>3</v>
      </c>
      <c r="H47">
        <v>6</v>
      </c>
      <c r="I47">
        <v>19</v>
      </c>
      <c r="J47">
        <v>5</v>
      </c>
      <c r="K47">
        <v>76</v>
      </c>
      <c r="L47">
        <v>74</v>
      </c>
      <c r="M47">
        <v>16</v>
      </c>
      <c r="O47">
        <f>IF(AND(C47=0,D47&gt;=5,AVERAGE(E47:H47)&gt;4),1,0)</f>
        <v>0</v>
      </c>
      <c r="P47">
        <f t="shared" si="22"/>
        <v>10</v>
      </c>
      <c r="Q47">
        <f t="shared" si="23"/>
        <v>0</v>
      </c>
      <c r="R47">
        <f t="shared" si="24"/>
        <v>4</v>
      </c>
      <c r="S47">
        <f t="shared" si="25"/>
        <v>10</v>
      </c>
      <c r="U47">
        <f t="shared" si="7"/>
        <v>52</v>
      </c>
      <c r="V47">
        <f t="shared" si="1"/>
        <v>0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0</v>
      </c>
      <c r="AB47">
        <f t="shared" si="12"/>
        <v>0</v>
      </c>
      <c r="AC47">
        <f t="shared" si="13"/>
        <v>0</v>
      </c>
      <c r="AK47">
        <f t="shared" si="14"/>
        <v>33</v>
      </c>
      <c r="AL47">
        <f t="shared" si="15"/>
        <v>19</v>
      </c>
      <c r="AM47">
        <f t="shared" si="16"/>
        <v>1</v>
      </c>
    </row>
    <row r="48" spans="1:39" x14ac:dyDescent="0.25">
      <c r="A48" t="s">
        <v>606</v>
      </c>
      <c r="B48" t="s">
        <v>242</v>
      </c>
      <c r="C48">
        <v>2</v>
      </c>
      <c r="D48">
        <v>5</v>
      </c>
      <c r="E48">
        <v>3</v>
      </c>
      <c r="F48">
        <v>2</v>
      </c>
      <c r="G48">
        <v>3</v>
      </c>
      <c r="H48">
        <v>6</v>
      </c>
      <c r="I48">
        <v>59</v>
      </c>
      <c r="J48">
        <v>29</v>
      </c>
      <c r="K48">
        <v>92</v>
      </c>
      <c r="L48">
        <v>96</v>
      </c>
      <c r="M48">
        <v>77</v>
      </c>
      <c r="O48">
        <f>IF(AND(C48=0,D48&gt;=5,AVERAGE(E48:H48)&gt;4),1,0)</f>
        <v>0</v>
      </c>
      <c r="P48">
        <f t="shared" si="22"/>
        <v>4</v>
      </c>
      <c r="Q48">
        <f t="shared" si="23"/>
        <v>0</v>
      </c>
      <c r="R48">
        <f t="shared" si="24"/>
        <v>4</v>
      </c>
      <c r="S48">
        <f t="shared" si="25"/>
        <v>10</v>
      </c>
      <c r="U48">
        <f t="shared" si="7"/>
        <v>55.3</v>
      </c>
      <c r="V48">
        <f t="shared" si="1"/>
        <v>0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  <c r="AB48">
        <f t="shared" si="12"/>
        <v>0</v>
      </c>
      <c r="AC48">
        <f t="shared" si="13"/>
        <v>0</v>
      </c>
      <c r="AK48">
        <f t="shared" si="14"/>
        <v>20</v>
      </c>
      <c r="AL48">
        <f t="shared" si="15"/>
        <v>35.299999999999997</v>
      </c>
      <c r="AM48">
        <f t="shared" si="16"/>
        <v>0</v>
      </c>
    </row>
    <row r="49" spans="1:39" x14ac:dyDescent="0.25">
      <c r="A49" t="s">
        <v>567</v>
      </c>
      <c r="B49" t="s">
        <v>568</v>
      </c>
      <c r="C49">
        <v>1</v>
      </c>
      <c r="D49">
        <v>3</v>
      </c>
      <c r="E49">
        <v>4</v>
      </c>
      <c r="F49">
        <v>6</v>
      </c>
      <c r="G49">
        <v>6</v>
      </c>
      <c r="H49">
        <v>3</v>
      </c>
      <c r="I49">
        <v>52</v>
      </c>
      <c r="J49">
        <v>36</v>
      </c>
      <c r="K49">
        <v>41</v>
      </c>
      <c r="L49">
        <v>96</v>
      </c>
      <c r="M49">
        <v>66</v>
      </c>
      <c r="O49">
        <f>IF(AND(C49=0,D49&gt;=5,AVERAGE(E49:H49)&gt;4),1,0)</f>
        <v>0</v>
      </c>
      <c r="P49">
        <f t="shared" si="22"/>
        <v>6</v>
      </c>
      <c r="Q49">
        <f t="shared" si="23"/>
        <v>10</v>
      </c>
      <c r="R49">
        <f t="shared" si="24"/>
        <v>10</v>
      </c>
      <c r="S49">
        <f t="shared" si="25"/>
        <v>4</v>
      </c>
      <c r="U49">
        <f t="shared" si="7"/>
        <v>60.1</v>
      </c>
      <c r="V49">
        <f t="shared" si="1"/>
        <v>0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1"/>
        <v>0</v>
      </c>
      <c r="AB49">
        <f t="shared" si="12"/>
        <v>0</v>
      </c>
      <c r="AC49">
        <f t="shared" si="13"/>
        <v>0</v>
      </c>
      <c r="AK49">
        <f t="shared" si="14"/>
        <v>31</v>
      </c>
      <c r="AL49">
        <f t="shared" si="15"/>
        <v>29.1</v>
      </c>
      <c r="AM49">
        <f t="shared" si="16"/>
        <v>1</v>
      </c>
    </row>
    <row r="50" spans="1:39" x14ac:dyDescent="0.25">
      <c r="A50" t="s">
        <v>228</v>
      </c>
      <c r="B50" t="s">
        <v>166</v>
      </c>
      <c r="C50">
        <v>6</v>
      </c>
      <c r="D50">
        <v>2</v>
      </c>
      <c r="E50">
        <v>4</v>
      </c>
      <c r="F50">
        <v>3</v>
      </c>
      <c r="G50">
        <v>3</v>
      </c>
      <c r="H50">
        <v>2</v>
      </c>
      <c r="I50">
        <v>54</v>
      </c>
      <c r="J50">
        <v>83</v>
      </c>
      <c r="K50">
        <v>36</v>
      </c>
      <c r="L50">
        <v>27</v>
      </c>
      <c r="M50">
        <v>21</v>
      </c>
      <c r="O50">
        <f>IF(AND(C50=0,D50&gt;=5,AVERAGE(E50:H50)&gt;4),1,0)</f>
        <v>0</v>
      </c>
      <c r="P50">
        <f t="shared" si="22"/>
        <v>6</v>
      </c>
      <c r="Q50">
        <f t="shared" si="23"/>
        <v>4</v>
      </c>
      <c r="R50">
        <f t="shared" si="24"/>
        <v>4</v>
      </c>
      <c r="S50">
        <f t="shared" si="25"/>
        <v>0</v>
      </c>
      <c r="U50">
        <f t="shared" si="7"/>
        <v>42.1</v>
      </c>
      <c r="V50">
        <f t="shared" si="1"/>
        <v>0</v>
      </c>
      <c r="X50">
        <f t="shared" si="8"/>
        <v>0</v>
      </c>
      <c r="Y50">
        <f t="shared" si="9"/>
        <v>0</v>
      </c>
      <c r="Z50">
        <f t="shared" si="10"/>
        <v>0</v>
      </c>
      <c r="AA50">
        <f t="shared" si="11"/>
        <v>0</v>
      </c>
      <c r="AB50">
        <f t="shared" si="12"/>
        <v>0</v>
      </c>
      <c r="AC50">
        <f t="shared" si="13"/>
        <v>0</v>
      </c>
      <c r="AK50">
        <f t="shared" si="14"/>
        <v>20</v>
      </c>
      <c r="AL50">
        <f t="shared" si="15"/>
        <v>22.1</v>
      </c>
      <c r="AM50">
        <f t="shared" si="16"/>
        <v>0</v>
      </c>
    </row>
    <row r="51" spans="1:39" x14ac:dyDescent="0.25">
      <c r="A51" t="s">
        <v>595</v>
      </c>
      <c r="B51" t="s">
        <v>177</v>
      </c>
      <c r="C51">
        <v>4</v>
      </c>
      <c r="D51">
        <v>2</v>
      </c>
      <c r="E51">
        <v>4</v>
      </c>
      <c r="F51">
        <v>5</v>
      </c>
      <c r="G51">
        <v>4</v>
      </c>
      <c r="H51">
        <v>2</v>
      </c>
      <c r="I51">
        <v>9</v>
      </c>
      <c r="J51">
        <v>47</v>
      </c>
      <c r="K51">
        <v>56</v>
      </c>
      <c r="L51">
        <v>89</v>
      </c>
      <c r="M51">
        <v>55</v>
      </c>
      <c r="O51">
        <f>IF(AND(C51=0,D51&gt;=5,AVERAGE(E51:H51)&gt;4),1,0)</f>
        <v>0</v>
      </c>
      <c r="P51">
        <f t="shared" si="22"/>
        <v>6</v>
      </c>
      <c r="Q51">
        <f t="shared" si="23"/>
        <v>8</v>
      </c>
      <c r="R51">
        <f t="shared" si="24"/>
        <v>6</v>
      </c>
      <c r="S51">
        <f t="shared" si="25"/>
        <v>0</v>
      </c>
      <c r="U51">
        <f t="shared" si="7"/>
        <v>49.6</v>
      </c>
      <c r="V51">
        <f t="shared" si="1"/>
        <v>0</v>
      </c>
      <c r="X51">
        <f t="shared" si="8"/>
        <v>0</v>
      </c>
      <c r="Y51">
        <f t="shared" si="9"/>
        <v>0</v>
      </c>
      <c r="Z51">
        <f t="shared" si="10"/>
        <v>0</v>
      </c>
      <c r="AA51">
        <f t="shared" si="11"/>
        <v>0</v>
      </c>
      <c r="AB51">
        <f t="shared" si="12"/>
        <v>0</v>
      </c>
      <c r="AC51">
        <f t="shared" si="13"/>
        <v>0</v>
      </c>
      <c r="AK51">
        <f t="shared" si="14"/>
        <v>24</v>
      </c>
      <c r="AL51">
        <f t="shared" si="15"/>
        <v>25.6</v>
      </c>
      <c r="AM51">
        <f t="shared" si="16"/>
        <v>0</v>
      </c>
    </row>
    <row r="52" spans="1:39" x14ac:dyDescent="0.25">
      <c r="A52" t="s">
        <v>300</v>
      </c>
      <c r="B52" t="s">
        <v>242</v>
      </c>
      <c r="C52">
        <v>0</v>
      </c>
      <c r="D52">
        <v>5</v>
      </c>
      <c r="E52">
        <v>6</v>
      </c>
      <c r="F52">
        <v>4</v>
      </c>
      <c r="G52">
        <v>4</v>
      </c>
      <c r="H52">
        <v>5</v>
      </c>
      <c r="I52">
        <v>70</v>
      </c>
      <c r="J52">
        <v>42</v>
      </c>
      <c r="K52">
        <v>47</v>
      </c>
      <c r="L52">
        <v>24</v>
      </c>
      <c r="M52">
        <v>40</v>
      </c>
      <c r="O52">
        <f>IF(AND(C52=0,D52&gt;=5,AVERAGE(E52:H52)&gt;4),1,0)</f>
        <v>1</v>
      </c>
      <c r="P52">
        <f t="shared" si="22"/>
        <v>10</v>
      </c>
      <c r="Q52">
        <f t="shared" si="23"/>
        <v>6</v>
      </c>
      <c r="R52">
        <f t="shared" si="24"/>
        <v>6</v>
      </c>
      <c r="S52">
        <f t="shared" si="25"/>
        <v>8</v>
      </c>
      <c r="U52">
        <f t="shared" si="7"/>
        <v>52.3</v>
      </c>
      <c r="V52">
        <f t="shared" si="1"/>
        <v>0</v>
      </c>
      <c r="X52">
        <f t="shared" si="8"/>
        <v>0</v>
      </c>
      <c r="Y52">
        <f t="shared" si="9"/>
        <v>0</v>
      </c>
      <c r="Z52">
        <f t="shared" si="10"/>
        <v>0</v>
      </c>
      <c r="AA52">
        <f t="shared" si="11"/>
        <v>0</v>
      </c>
      <c r="AB52">
        <f t="shared" si="12"/>
        <v>0</v>
      </c>
      <c r="AC52">
        <f t="shared" si="13"/>
        <v>0</v>
      </c>
      <c r="AK52">
        <f t="shared" si="14"/>
        <v>30</v>
      </c>
      <c r="AL52">
        <f t="shared" si="15"/>
        <v>22.3</v>
      </c>
      <c r="AM52">
        <f t="shared" si="16"/>
        <v>1</v>
      </c>
    </row>
    <row r="53" spans="1:39" x14ac:dyDescent="0.25">
      <c r="A53" t="s">
        <v>176</v>
      </c>
      <c r="B53" t="s">
        <v>177</v>
      </c>
      <c r="C53">
        <v>6</v>
      </c>
      <c r="D53">
        <v>5</v>
      </c>
      <c r="E53">
        <v>2</v>
      </c>
      <c r="F53">
        <v>6</v>
      </c>
      <c r="G53">
        <v>6</v>
      </c>
      <c r="H53">
        <v>4</v>
      </c>
      <c r="I53">
        <v>48</v>
      </c>
      <c r="J53">
        <v>39</v>
      </c>
      <c r="K53">
        <v>45</v>
      </c>
      <c r="L53">
        <v>39</v>
      </c>
      <c r="M53">
        <v>59</v>
      </c>
      <c r="O53">
        <f>IF(AND(C53=0,D53&gt;=5,AVERAGE(E53:H53)&gt;4),1,0)</f>
        <v>0</v>
      </c>
      <c r="P53">
        <f t="shared" si="22"/>
        <v>0</v>
      </c>
      <c r="Q53">
        <f t="shared" si="23"/>
        <v>10</v>
      </c>
      <c r="R53">
        <f t="shared" si="24"/>
        <v>10</v>
      </c>
      <c r="S53">
        <f t="shared" si="25"/>
        <v>6</v>
      </c>
      <c r="U53">
        <f t="shared" si="7"/>
        <v>55</v>
      </c>
      <c r="V53">
        <f t="shared" si="1"/>
        <v>0</v>
      </c>
      <c r="X53">
        <f t="shared" si="8"/>
        <v>0</v>
      </c>
      <c r="Y53">
        <f t="shared" si="9"/>
        <v>0</v>
      </c>
      <c r="Z53">
        <f t="shared" si="10"/>
        <v>0</v>
      </c>
      <c r="AA53">
        <f t="shared" si="11"/>
        <v>0</v>
      </c>
      <c r="AB53">
        <f t="shared" si="12"/>
        <v>0</v>
      </c>
      <c r="AC53">
        <f t="shared" si="13"/>
        <v>0</v>
      </c>
      <c r="AK53">
        <f t="shared" si="14"/>
        <v>32</v>
      </c>
      <c r="AL53">
        <f t="shared" si="15"/>
        <v>23</v>
      </c>
      <c r="AM53">
        <f t="shared" si="16"/>
        <v>1</v>
      </c>
    </row>
    <row r="54" spans="1:39" x14ac:dyDescent="0.25">
      <c r="A54" t="s">
        <v>195</v>
      </c>
      <c r="B54" t="s">
        <v>155</v>
      </c>
      <c r="C54">
        <v>5</v>
      </c>
      <c r="D54">
        <v>2</v>
      </c>
      <c r="E54">
        <v>3</v>
      </c>
      <c r="F54">
        <v>3</v>
      </c>
      <c r="G54">
        <v>2</v>
      </c>
      <c r="H54">
        <v>6</v>
      </c>
      <c r="I54">
        <v>93</v>
      </c>
      <c r="J54">
        <v>31</v>
      </c>
      <c r="K54">
        <v>9</v>
      </c>
      <c r="L54">
        <v>50</v>
      </c>
      <c r="M54">
        <v>41</v>
      </c>
      <c r="O54">
        <f>IF(AND(C54=0,D54&gt;=5,AVERAGE(E54:H54)&gt;4),1,0)</f>
        <v>0</v>
      </c>
      <c r="P54">
        <f t="shared" si="22"/>
        <v>4</v>
      </c>
      <c r="Q54">
        <f t="shared" si="23"/>
        <v>4</v>
      </c>
      <c r="R54">
        <f t="shared" si="24"/>
        <v>0</v>
      </c>
      <c r="S54">
        <f t="shared" si="25"/>
        <v>10</v>
      </c>
      <c r="U54">
        <f t="shared" si="7"/>
        <v>45.4</v>
      </c>
      <c r="V54">
        <f t="shared" si="1"/>
        <v>0</v>
      </c>
      <c r="X54">
        <f t="shared" si="8"/>
        <v>0</v>
      </c>
      <c r="Y54">
        <f t="shared" si="9"/>
        <v>0</v>
      </c>
      <c r="Z54">
        <f t="shared" si="10"/>
        <v>0</v>
      </c>
      <c r="AA54">
        <f t="shared" si="11"/>
        <v>0</v>
      </c>
      <c r="AB54">
        <f t="shared" si="12"/>
        <v>0</v>
      </c>
      <c r="AC54">
        <f t="shared" si="13"/>
        <v>0</v>
      </c>
      <c r="AK54">
        <f t="shared" si="14"/>
        <v>23</v>
      </c>
      <c r="AL54">
        <f t="shared" si="15"/>
        <v>22.4</v>
      </c>
      <c r="AM54">
        <f t="shared" si="16"/>
        <v>1</v>
      </c>
    </row>
    <row r="55" spans="1:39" x14ac:dyDescent="0.25">
      <c r="A55" t="s">
        <v>165</v>
      </c>
      <c r="B55" t="s">
        <v>166</v>
      </c>
      <c r="C55">
        <v>7</v>
      </c>
      <c r="D55">
        <v>3</v>
      </c>
      <c r="E55">
        <v>3</v>
      </c>
      <c r="F55">
        <v>6</v>
      </c>
      <c r="G55">
        <v>5</v>
      </c>
      <c r="H55">
        <v>5</v>
      </c>
      <c r="I55">
        <v>57</v>
      </c>
      <c r="J55">
        <v>31</v>
      </c>
      <c r="K55">
        <v>22</v>
      </c>
      <c r="L55">
        <v>59</v>
      </c>
      <c r="M55">
        <v>61</v>
      </c>
      <c r="O55">
        <f>IF(AND(C55=0,D55&gt;=5,AVERAGE(E55:H55)&gt;4),1,0)</f>
        <v>0</v>
      </c>
      <c r="P55">
        <f t="shared" si="22"/>
        <v>4</v>
      </c>
      <c r="Q55">
        <f t="shared" si="23"/>
        <v>10</v>
      </c>
      <c r="R55">
        <f t="shared" si="24"/>
        <v>8</v>
      </c>
      <c r="S55">
        <f t="shared" si="25"/>
        <v>8</v>
      </c>
      <c r="U55">
        <f t="shared" si="7"/>
        <v>60</v>
      </c>
      <c r="V55">
        <f t="shared" si="1"/>
        <v>0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1"/>
        <v>0</v>
      </c>
      <c r="AB55">
        <f t="shared" si="12"/>
        <v>0</v>
      </c>
      <c r="AC55">
        <f t="shared" si="13"/>
        <v>0</v>
      </c>
      <c r="AK55">
        <f t="shared" si="14"/>
        <v>37</v>
      </c>
      <c r="AL55">
        <f t="shared" si="15"/>
        <v>23</v>
      </c>
      <c r="AM55">
        <f t="shared" si="16"/>
        <v>1</v>
      </c>
    </row>
    <row r="56" spans="1:39" x14ac:dyDescent="0.25">
      <c r="A56" t="s">
        <v>335</v>
      </c>
      <c r="B56" t="s">
        <v>177</v>
      </c>
      <c r="C56">
        <v>1</v>
      </c>
      <c r="D56">
        <v>3</v>
      </c>
      <c r="E56">
        <v>2</v>
      </c>
      <c r="F56">
        <v>2</v>
      </c>
      <c r="G56">
        <v>2</v>
      </c>
      <c r="H56">
        <v>3</v>
      </c>
      <c r="I56">
        <v>71</v>
      </c>
      <c r="J56">
        <v>20</v>
      </c>
      <c r="K56">
        <v>46</v>
      </c>
      <c r="L56">
        <v>6</v>
      </c>
      <c r="M56">
        <v>22</v>
      </c>
      <c r="O56">
        <f>IF(AND(C56=0,D56&gt;=5,AVERAGE(E56:H56)&gt;4),1,0)</f>
        <v>0</v>
      </c>
      <c r="P56">
        <f t="shared" si="22"/>
        <v>0</v>
      </c>
      <c r="Q56">
        <f t="shared" si="23"/>
        <v>0</v>
      </c>
      <c r="R56">
        <f t="shared" si="24"/>
        <v>0</v>
      </c>
      <c r="S56">
        <f t="shared" si="25"/>
        <v>4</v>
      </c>
      <c r="U56">
        <f t="shared" si="7"/>
        <v>21.5</v>
      </c>
      <c r="V56">
        <f t="shared" si="1"/>
        <v>0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0</v>
      </c>
      <c r="AB56">
        <f t="shared" si="12"/>
        <v>0</v>
      </c>
      <c r="AC56">
        <f t="shared" si="13"/>
        <v>0</v>
      </c>
      <c r="AK56">
        <f t="shared" si="14"/>
        <v>5</v>
      </c>
      <c r="AL56">
        <f t="shared" si="15"/>
        <v>16.5</v>
      </c>
      <c r="AM56">
        <f t="shared" si="16"/>
        <v>0</v>
      </c>
    </row>
    <row r="57" spans="1:39" x14ac:dyDescent="0.25">
      <c r="A57" t="s">
        <v>542</v>
      </c>
      <c r="B57" t="s">
        <v>117</v>
      </c>
      <c r="C57">
        <v>4</v>
      </c>
      <c r="D57">
        <v>2</v>
      </c>
      <c r="E57">
        <v>2</v>
      </c>
      <c r="F57">
        <v>4</v>
      </c>
      <c r="G57">
        <v>3</v>
      </c>
      <c r="H57">
        <v>3</v>
      </c>
      <c r="I57">
        <v>36</v>
      </c>
      <c r="J57">
        <v>79</v>
      </c>
      <c r="K57">
        <v>62</v>
      </c>
      <c r="L57">
        <v>8</v>
      </c>
      <c r="M57">
        <v>47</v>
      </c>
      <c r="O57">
        <f>IF(AND(C57=0,D57&gt;=5,AVERAGE(E57:H57)&gt;4),1,0)</f>
        <v>0</v>
      </c>
      <c r="P57">
        <f t="shared" si="22"/>
        <v>0</v>
      </c>
      <c r="Q57">
        <f t="shared" si="23"/>
        <v>6</v>
      </c>
      <c r="R57">
        <f t="shared" si="24"/>
        <v>4</v>
      </c>
      <c r="S57">
        <f t="shared" si="25"/>
        <v>4</v>
      </c>
      <c r="U57">
        <f t="shared" si="7"/>
        <v>41.2</v>
      </c>
      <c r="V57">
        <f t="shared" si="1"/>
        <v>0</v>
      </c>
      <c r="X57">
        <f t="shared" si="8"/>
        <v>0</v>
      </c>
      <c r="Y57">
        <f t="shared" si="9"/>
        <v>0</v>
      </c>
      <c r="Z57">
        <f t="shared" si="10"/>
        <v>0</v>
      </c>
      <c r="AA57">
        <f t="shared" si="11"/>
        <v>0</v>
      </c>
      <c r="AB57">
        <f t="shared" si="12"/>
        <v>0</v>
      </c>
      <c r="AC57">
        <f t="shared" si="13"/>
        <v>0</v>
      </c>
      <c r="AK57">
        <f t="shared" si="14"/>
        <v>18</v>
      </c>
      <c r="AL57">
        <f t="shared" si="15"/>
        <v>23.2</v>
      </c>
      <c r="AM57">
        <f t="shared" si="16"/>
        <v>0</v>
      </c>
    </row>
    <row r="58" spans="1:39" x14ac:dyDescent="0.25">
      <c r="A58" t="s">
        <v>315</v>
      </c>
      <c r="B58" t="s">
        <v>316</v>
      </c>
      <c r="C58">
        <v>2</v>
      </c>
      <c r="D58">
        <v>2</v>
      </c>
      <c r="E58">
        <v>6</v>
      </c>
      <c r="F58">
        <v>2</v>
      </c>
      <c r="G58">
        <v>2</v>
      </c>
      <c r="H58">
        <v>4</v>
      </c>
      <c r="I58">
        <v>13</v>
      </c>
      <c r="J58">
        <v>7</v>
      </c>
      <c r="K58">
        <v>71</v>
      </c>
      <c r="L58">
        <v>64</v>
      </c>
      <c r="M58">
        <v>96</v>
      </c>
      <c r="O58">
        <f>IF(AND(C58=0,D58&gt;=5,AVERAGE(E58:H58)&gt;4),1,0)</f>
        <v>0</v>
      </c>
      <c r="P58">
        <f t="shared" si="22"/>
        <v>10</v>
      </c>
      <c r="Q58">
        <f t="shared" si="23"/>
        <v>0</v>
      </c>
      <c r="R58">
        <f t="shared" si="24"/>
        <v>0</v>
      </c>
      <c r="S58">
        <f t="shared" si="25"/>
        <v>6</v>
      </c>
      <c r="U58">
        <f t="shared" si="7"/>
        <v>43.1</v>
      </c>
      <c r="V58">
        <f t="shared" si="1"/>
        <v>0</v>
      </c>
      <c r="X58">
        <f t="shared" si="8"/>
        <v>0</v>
      </c>
      <c r="Y58">
        <f t="shared" si="9"/>
        <v>0</v>
      </c>
      <c r="Z58">
        <f t="shared" si="10"/>
        <v>0</v>
      </c>
      <c r="AA58">
        <f t="shared" si="11"/>
        <v>0</v>
      </c>
      <c r="AB58">
        <f t="shared" si="12"/>
        <v>0</v>
      </c>
      <c r="AC58">
        <f t="shared" si="13"/>
        <v>0</v>
      </c>
      <c r="AK58">
        <f t="shared" si="14"/>
        <v>18</v>
      </c>
      <c r="AL58">
        <f t="shared" si="15"/>
        <v>25.1</v>
      </c>
      <c r="AM58">
        <f t="shared" si="16"/>
        <v>0</v>
      </c>
    </row>
    <row r="59" spans="1:39" x14ac:dyDescent="0.25">
      <c r="A59" t="s">
        <v>541</v>
      </c>
      <c r="B59" t="s">
        <v>503</v>
      </c>
      <c r="C59">
        <v>6</v>
      </c>
      <c r="D59">
        <v>4</v>
      </c>
      <c r="E59">
        <v>2</v>
      </c>
      <c r="F59">
        <v>6</v>
      </c>
      <c r="G59">
        <v>2</v>
      </c>
      <c r="H59">
        <v>6</v>
      </c>
      <c r="I59">
        <v>20</v>
      </c>
      <c r="J59">
        <v>92</v>
      </c>
      <c r="K59">
        <v>44</v>
      </c>
      <c r="L59">
        <v>89</v>
      </c>
      <c r="M59">
        <v>79</v>
      </c>
      <c r="O59">
        <f>IF(AND(C59=0,D59&gt;=5,AVERAGE(E59:H59)&gt;4),1,0)</f>
        <v>0</v>
      </c>
      <c r="P59">
        <f t="shared" si="22"/>
        <v>0</v>
      </c>
      <c r="Q59">
        <f t="shared" si="23"/>
        <v>10</v>
      </c>
      <c r="R59">
        <f t="shared" si="24"/>
        <v>0</v>
      </c>
      <c r="S59">
        <f t="shared" si="25"/>
        <v>10</v>
      </c>
      <c r="U59">
        <f t="shared" si="7"/>
        <v>58.4</v>
      </c>
      <c r="V59">
        <f t="shared" si="1"/>
        <v>0</v>
      </c>
      <c r="X59">
        <f t="shared" si="8"/>
        <v>0</v>
      </c>
      <c r="Y59">
        <f t="shared" si="9"/>
        <v>0</v>
      </c>
      <c r="Z59">
        <f t="shared" si="10"/>
        <v>0</v>
      </c>
      <c r="AA59">
        <f t="shared" si="11"/>
        <v>0</v>
      </c>
      <c r="AB59">
        <f t="shared" si="12"/>
        <v>0</v>
      </c>
      <c r="AC59">
        <f t="shared" si="13"/>
        <v>0</v>
      </c>
      <c r="AK59">
        <f t="shared" si="14"/>
        <v>26</v>
      </c>
      <c r="AL59">
        <f t="shared" si="15"/>
        <v>32.4</v>
      </c>
      <c r="AM59">
        <f t="shared" si="16"/>
        <v>0</v>
      </c>
    </row>
    <row r="60" spans="1:39" x14ac:dyDescent="0.25">
      <c r="A60" t="s">
        <v>441</v>
      </c>
      <c r="B60" t="s">
        <v>177</v>
      </c>
      <c r="C60">
        <v>2</v>
      </c>
      <c r="D60">
        <v>5</v>
      </c>
      <c r="E60">
        <v>6</v>
      </c>
      <c r="F60">
        <v>2</v>
      </c>
      <c r="G60">
        <v>5</v>
      </c>
      <c r="H60">
        <v>3</v>
      </c>
      <c r="I60">
        <v>44</v>
      </c>
      <c r="J60">
        <v>32</v>
      </c>
      <c r="K60">
        <v>4</v>
      </c>
      <c r="L60">
        <v>95</v>
      </c>
      <c r="M60">
        <v>55</v>
      </c>
      <c r="O60">
        <f>IF(AND(C60=0,D60&gt;=5,AVERAGE(E60:H60)&gt;4),1,0)</f>
        <v>0</v>
      </c>
      <c r="P60">
        <f t="shared" si="22"/>
        <v>10</v>
      </c>
      <c r="Q60">
        <f t="shared" si="23"/>
        <v>0</v>
      </c>
      <c r="R60">
        <f t="shared" si="24"/>
        <v>8</v>
      </c>
      <c r="S60">
        <f t="shared" si="25"/>
        <v>4</v>
      </c>
      <c r="U60">
        <f t="shared" si="7"/>
        <v>47</v>
      </c>
      <c r="V60">
        <f t="shared" si="1"/>
        <v>0</v>
      </c>
      <c r="X60">
        <f t="shared" si="8"/>
        <v>0</v>
      </c>
      <c r="Y60">
        <f t="shared" si="9"/>
        <v>0</v>
      </c>
      <c r="Z60">
        <f t="shared" si="10"/>
        <v>0</v>
      </c>
      <c r="AA60">
        <f t="shared" si="11"/>
        <v>0</v>
      </c>
      <c r="AB60">
        <f t="shared" si="12"/>
        <v>0</v>
      </c>
      <c r="AC60">
        <f t="shared" si="13"/>
        <v>0</v>
      </c>
      <c r="AK60">
        <f t="shared" si="14"/>
        <v>24</v>
      </c>
      <c r="AL60">
        <f t="shared" si="15"/>
        <v>23</v>
      </c>
      <c r="AM60">
        <f t="shared" si="16"/>
        <v>1</v>
      </c>
    </row>
    <row r="61" spans="1:39" x14ac:dyDescent="0.25">
      <c r="A61" t="s">
        <v>341</v>
      </c>
      <c r="B61" t="s">
        <v>177</v>
      </c>
      <c r="C61">
        <v>4</v>
      </c>
      <c r="D61">
        <v>6</v>
      </c>
      <c r="E61">
        <v>4</v>
      </c>
      <c r="F61">
        <v>5</v>
      </c>
      <c r="G61">
        <v>5</v>
      </c>
      <c r="H61">
        <v>2</v>
      </c>
      <c r="I61">
        <v>48</v>
      </c>
      <c r="J61">
        <v>9</v>
      </c>
      <c r="K61">
        <v>45</v>
      </c>
      <c r="L61">
        <v>10</v>
      </c>
      <c r="M61">
        <v>3</v>
      </c>
      <c r="O61">
        <f>IF(AND(C61=0,D61&gt;=5,AVERAGE(E61:H61)&gt;4),1,0)</f>
        <v>0</v>
      </c>
      <c r="P61">
        <f t="shared" si="22"/>
        <v>6</v>
      </c>
      <c r="Q61">
        <f t="shared" si="23"/>
        <v>8</v>
      </c>
      <c r="R61">
        <f t="shared" si="24"/>
        <v>8</v>
      </c>
      <c r="S61">
        <f t="shared" si="25"/>
        <v>0</v>
      </c>
      <c r="U61">
        <f t="shared" si="7"/>
        <v>39.5</v>
      </c>
      <c r="V61">
        <f t="shared" si="1"/>
        <v>0</v>
      </c>
      <c r="X61">
        <f t="shared" si="8"/>
        <v>0</v>
      </c>
      <c r="Y61">
        <f t="shared" si="9"/>
        <v>0</v>
      </c>
      <c r="Z61">
        <f t="shared" si="10"/>
        <v>0</v>
      </c>
      <c r="AA61">
        <f t="shared" si="11"/>
        <v>0</v>
      </c>
      <c r="AB61">
        <f t="shared" si="12"/>
        <v>0</v>
      </c>
      <c r="AC61">
        <f t="shared" si="13"/>
        <v>0</v>
      </c>
      <c r="AK61">
        <f t="shared" si="14"/>
        <v>28</v>
      </c>
      <c r="AL61">
        <f t="shared" si="15"/>
        <v>11.5</v>
      </c>
      <c r="AM61">
        <f t="shared" si="16"/>
        <v>1</v>
      </c>
    </row>
    <row r="62" spans="1:39" x14ac:dyDescent="0.25">
      <c r="A62" t="s">
        <v>368</v>
      </c>
      <c r="B62" t="s">
        <v>369</v>
      </c>
      <c r="C62">
        <v>7</v>
      </c>
      <c r="D62">
        <v>4</v>
      </c>
      <c r="E62">
        <v>6</v>
      </c>
      <c r="F62">
        <v>6</v>
      </c>
      <c r="G62">
        <v>6</v>
      </c>
      <c r="H62">
        <v>2</v>
      </c>
      <c r="I62">
        <v>17</v>
      </c>
      <c r="J62">
        <v>16</v>
      </c>
      <c r="K62">
        <v>12</v>
      </c>
      <c r="L62">
        <v>54</v>
      </c>
      <c r="M62">
        <v>91</v>
      </c>
      <c r="O62">
        <f>IF(AND(C62=0,D62&gt;=5,AVERAGE(E62:H62)&gt;4),1,0)</f>
        <v>0</v>
      </c>
      <c r="P62">
        <f t="shared" si="22"/>
        <v>10</v>
      </c>
      <c r="Q62">
        <f t="shared" si="23"/>
        <v>10</v>
      </c>
      <c r="R62">
        <f t="shared" si="24"/>
        <v>10</v>
      </c>
      <c r="S62">
        <f t="shared" si="25"/>
        <v>0</v>
      </c>
      <c r="U62">
        <f t="shared" si="7"/>
        <v>56</v>
      </c>
      <c r="V62">
        <f t="shared" si="1"/>
        <v>0</v>
      </c>
      <c r="X62">
        <f t="shared" si="8"/>
        <v>0</v>
      </c>
      <c r="Y62">
        <f t="shared" si="9"/>
        <v>0</v>
      </c>
      <c r="Z62">
        <f t="shared" si="10"/>
        <v>0</v>
      </c>
      <c r="AA62">
        <f t="shared" si="11"/>
        <v>0</v>
      </c>
      <c r="AB62">
        <f t="shared" si="12"/>
        <v>0</v>
      </c>
      <c r="AC62">
        <f t="shared" si="13"/>
        <v>0</v>
      </c>
      <c r="AK62">
        <f t="shared" si="14"/>
        <v>37</v>
      </c>
      <c r="AL62">
        <f t="shared" si="15"/>
        <v>19</v>
      </c>
      <c r="AM62">
        <f t="shared" si="16"/>
        <v>1</v>
      </c>
    </row>
    <row r="63" spans="1:39" x14ac:dyDescent="0.25">
      <c r="A63" t="s">
        <v>334</v>
      </c>
      <c r="B63" t="s">
        <v>242</v>
      </c>
      <c r="C63">
        <v>0</v>
      </c>
      <c r="D63">
        <v>3</v>
      </c>
      <c r="E63">
        <v>4</v>
      </c>
      <c r="F63">
        <v>6</v>
      </c>
      <c r="G63">
        <v>3</v>
      </c>
      <c r="H63">
        <v>5</v>
      </c>
      <c r="I63">
        <v>49</v>
      </c>
      <c r="J63">
        <v>31</v>
      </c>
      <c r="K63">
        <v>34</v>
      </c>
      <c r="L63">
        <v>22</v>
      </c>
      <c r="M63">
        <v>76</v>
      </c>
      <c r="O63">
        <f>IF(AND(C63=0,D63&gt;=5,AVERAGE(E63:H63)&gt;4),1,0)</f>
        <v>0</v>
      </c>
      <c r="P63">
        <f t="shared" si="22"/>
        <v>6</v>
      </c>
      <c r="Q63">
        <f t="shared" si="23"/>
        <v>10</v>
      </c>
      <c r="R63">
        <f t="shared" si="24"/>
        <v>4</v>
      </c>
      <c r="S63">
        <f t="shared" si="25"/>
        <v>8</v>
      </c>
      <c r="U63">
        <f t="shared" si="7"/>
        <v>49.2</v>
      </c>
      <c r="V63">
        <f t="shared" si="1"/>
        <v>0</v>
      </c>
      <c r="X63">
        <f t="shared" si="8"/>
        <v>0</v>
      </c>
      <c r="Y63">
        <f t="shared" si="9"/>
        <v>0</v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0</v>
      </c>
      <c r="AK63">
        <f t="shared" si="14"/>
        <v>28</v>
      </c>
      <c r="AL63">
        <f t="shared" si="15"/>
        <v>21.2</v>
      </c>
      <c r="AM63">
        <f t="shared" si="16"/>
        <v>1</v>
      </c>
    </row>
    <row r="64" spans="1:39" x14ac:dyDescent="0.25">
      <c r="A64" t="s">
        <v>663</v>
      </c>
      <c r="B64" t="s">
        <v>369</v>
      </c>
      <c r="C64">
        <v>5</v>
      </c>
      <c r="D64">
        <v>5</v>
      </c>
      <c r="E64">
        <v>6</v>
      </c>
      <c r="F64">
        <v>3</v>
      </c>
      <c r="G64">
        <v>4</v>
      </c>
      <c r="H64">
        <v>2</v>
      </c>
      <c r="I64">
        <v>45</v>
      </c>
      <c r="J64">
        <v>46</v>
      </c>
      <c r="K64">
        <v>47</v>
      </c>
      <c r="L64">
        <v>70</v>
      </c>
      <c r="M64">
        <v>56</v>
      </c>
      <c r="O64">
        <f>IF(AND(C64=0,D64&gt;=5,AVERAGE(E64:H64)&gt;4),1,0)</f>
        <v>0</v>
      </c>
      <c r="P64">
        <f t="shared" si="22"/>
        <v>10</v>
      </c>
      <c r="Q64">
        <f t="shared" si="23"/>
        <v>4</v>
      </c>
      <c r="R64">
        <f t="shared" si="24"/>
        <v>6</v>
      </c>
      <c r="S64">
        <f t="shared" si="25"/>
        <v>0</v>
      </c>
      <c r="U64">
        <f t="shared" si="7"/>
        <v>51.4</v>
      </c>
      <c r="V64">
        <f t="shared" si="1"/>
        <v>0</v>
      </c>
      <c r="X64">
        <f t="shared" si="8"/>
        <v>0</v>
      </c>
      <c r="Y64">
        <f t="shared" si="9"/>
        <v>0</v>
      </c>
      <c r="Z64">
        <f t="shared" si="10"/>
        <v>0</v>
      </c>
      <c r="AA64">
        <f t="shared" si="11"/>
        <v>0</v>
      </c>
      <c r="AB64">
        <f t="shared" si="12"/>
        <v>0</v>
      </c>
      <c r="AC64">
        <f t="shared" si="13"/>
        <v>0</v>
      </c>
      <c r="AK64">
        <f t="shared" si="14"/>
        <v>25</v>
      </c>
      <c r="AL64">
        <f t="shared" si="15"/>
        <v>26.4</v>
      </c>
      <c r="AM64">
        <f t="shared" si="16"/>
        <v>0</v>
      </c>
    </row>
    <row r="65" spans="1:39" x14ac:dyDescent="0.25">
      <c r="A65" t="s">
        <v>609</v>
      </c>
      <c r="B65" t="s">
        <v>242</v>
      </c>
      <c r="C65">
        <v>3</v>
      </c>
      <c r="D65">
        <v>2</v>
      </c>
      <c r="E65">
        <v>4</v>
      </c>
      <c r="F65">
        <v>5</v>
      </c>
      <c r="G65">
        <v>2</v>
      </c>
      <c r="H65">
        <v>5</v>
      </c>
      <c r="I65">
        <v>12</v>
      </c>
      <c r="J65">
        <v>96</v>
      </c>
      <c r="K65">
        <v>66</v>
      </c>
      <c r="L65">
        <v>17</v>
      </c>
      <c r="M65">
        <v>86</v>
      </c>
      <c r="O65">
        <f>IF(AND(C65=0,D65&gt;=5,AVERAGE(E65:H65)&gt;4),1,0)</f>
        <v>0</v>
      </c>
      <c r="P65">
        <f t="shared" si="22"/>
        <v>6</v>
      </c>
      <c r="Q65">
        <f t="shared" si="23"/>
        <v>8</v>
      </c>
      <c r="R65">
        <f t="shared" si="24"/>
        <v>0</v>
      </c>
      <c r="S65">
        <f t="shared" si="25"/>
        <v>8</v>
      </c>
      <c r="U65">
        <f t="shared" si="7"/>
        <v>52.7</v>
      </c>
      <c r="V65">
        <f t="shared" si="1"/>
        <v>0</v>
      </c>
      <c r="X65">
        <f t="shared" si="8"/>
        <v>0</v>
      </c>
      <c r="Y65">
        <f t="shared" si="9"/>
        <v>0</v>
      </c>
      <c r="Z65">
        <f t="shared" si="10"/>
        <v>0</v>
      </c>
      <c r="AA65">
        <f t="shared" si="11"/>
        <v>0</v>
      </c>
      <c r="AB65">
        <f t="shared" si="12"/>
        <v>0</v>
      </c>
      <c r="AC65">
        <f t="shared" si="13"/>
        <v>0</v>
      </c>
      <c r="AK65">
        <f t="shared" si="14"/>
        <v>25</v>
      </c>
      <c r="AL65">
        <f t="shared" si="15"/>
        <v>27.7</v>
      </c>
      <c r="AM65">
        <f t="shared" si="16"/>
        <v>0</v>
      </c>
    </row>
    <row r="66" spans="1:39" x14ac:dyDescent="0.25">
      <c r="A66" t="s">
        <v>455</v>
      </c>
      <c r="B66" t="s">
        <v>369</v>
      </c>
      <c r="C66">
        <v>4</v>
      </c>
      <c r="D66">
        <v>4</v>
      </c>
      <c r="E66">
        <v>3</v>
      </c>
      <c r="F66">
        <v>2</v>
      </c>
      <c r="G66">
        <v>3</v>
      </c>
      <c r="H66">
        <v>2</v>
      </c>
      <c r="I66">
        <v>31</v>
      </c>
      <c r="J66">
        <v>59</v>
      </c>
      <c r="K66">
        <v>7</v>
      </c>
      <c r="L66">
        <v>38</v>
      </c>
      <c r="M66">
        <v>24</v>
      </c>
      <c r="O66">
        <f>IF(AND(C66=0,D66&gt;=5,AVERAGE(E66:H66)&gt;4),1,0)</f>
        <v>0</v>
      </c>
      <c r="P66">
        <f t="shared" si="22"/>
        <v>4</v>
      </c>
      <c r="Q66">
        <f t="shared" si="23"/>
        <v>0</v>
      </c>
      <c r="R66">
        <f t="shared" si="24"/>
        <v>4</v>
      </c>
      <c r="S66">
        <f t="shared" si="25"/>
        <v>0</v>
      </c>
      <c r="U66">
        <f t="shared" si="7"/>
        <v>27.9</v>
      </c>
      <c r="V66">
        <f t="shared" ref="V66:V129" si="26">IF(U66=$U$517,1,0)</f>
        <v>0</v>
      </c>
      <c r="X66">
        <f t="shared" si="8"/>
        <v>0</v>
      </c>
      <c r="Y66">
        <f t="shared" si="9"/>
        <v>0</v>
      </c>
      <c r="Z66">
        <f t="shared" si="10"/>
        <v>0</v>
      </c>
      <c r="AA66">
        <f t="shared" si="11"/>
        <v>0</v>
      </c>
      <c r="AB66">
        <f t="shared" si="12"/>
        <v>0</v>
      </c>
      <c r="AC66">
        <f t="shared" si="13"/>
        <v>0</v>
      </c>
      <c r="AK66">
        <f t="shared" si="14"/>
        <v>12</v>
      </c>
      <c r="AL66">
        <f t="shared" si="15"/>
        <v>15.9</v>
      </c>
      <c r="AM66">
        <f t="shared" si="16"/>
        <v>0</v>
      </c>
    </row>
    <row r="67" spans="1:39" x14ac:dyDescent="0.25">
      <c r="A67" t="s">
        <v>331</v>
      </c>
      <c r="B67" t="s">
        <v>155</v>
      </c>
      <c r="C67">
        <v>0</v>
      </c>
      <c r="D67">
        <v>3</v>
      </c>
      <c r="E67">
        <v>2</v>
      </c>
      <c r="F67">
        <v>4</v>
      </c>
      <c r="G67">
        <v>4</v>
      </c>
      <c r="H67">
        <v>2</v>
      </c>
      <c r="I67">
        <v>88</v>
      </c>
      <c r="J67">
        <v>79</v>
      </c>
      <c r="K67">
        <v>26</v>
      </c>
      <c r="L67">
        <v>8</v>
      </c>
      <c r="M67">
        <v>70</v>
      </c>
      <c r="O67">
        <f>IF(AND(C67=0,D67&gt;=5,AVERAGE(E67:H67)&gt;4),1,0)</f>
        <v>0</v>
      </c>
      <c r="P67">
        <f t="shared" si="22"/>
        <v>0</v>
      </c>
      <c r="Q67">
        <f t="shared" si="23"/>
        <v>6</v>
      </c>
      <c r="R67">
        <f t="shared" si="24"/>
        <v>6</v>
      </c>
      <c r="S67">
        <f t="shared" si="25"/>
        <v>0</v>
      </c>
      <c r="U67">
        <f t="shared" ref="U67:U130" si="27">C67+IF(D67=6,2,0)+SUM(P67:S67)+SUM(I67:M67)/10</f>
        <v>39.1</v>
      </c>
      <c r="V67">
        <f t="shared" si="26"/>
        <v>0</v>
      </c>
      <c r="X67">
        <f t="shared" ref="X67:X130" si="28">IF(I67=100,1,0)</f>
        <v>0</v>
      </c>
      <c r="Y67">
        <f t="shared" ref="Y67:Y130" si="29">IF(J67=100,1,0)</f>
        <v>0</v>
      </c>
      <c r="Z67">
        <f t="shared" ref="Z67:Z130" si="30">IF(K67=100,1,0)</f>
        <v>0</v>
      </c>
      <c r="AA67">
        <f t="shared" ref="AA67:AA130" si="31">IF(L67=100,1,0)</f>
        <v>0</v>
      </c>
      <c r="AB67">
        <f t="shared" ref="AB67:AB130" si="32">IF(M67=100,1,0)</f>
        <v>0</v>
      </c>
      <c r="AC67">
        <f t="shared" ref="AC67:AC130" si="33">IF(SUM(X67:AB67)&gt;=3,1,0)</f>
        <v>0</v>
      </c>
      <c r="AK67">
        <f t="shared" ref="AK67:AK130" si="34">SUM(P67:S67)+IF(D67=6,2,0)+C67</f>
        <v>12</v>
      </c>
      <c r="AL67">
        <f t="shared" ref="AL67:AL130" si="35">SUM(I67:M67)/10</f>
        <v>27.1</v>
      </c>
      <c r="AM67">
        <f t="shared" ref="AM67:AM130" si="36">IF(AK67&gt;AL67,1,0)</f>
        <v>0</v>
      </c>
    </row>
    <row r="68" spans="1:39" x14ac:dyDescent="0.25">
      <c r="A68" t="s">
        <v>154</v>
      </c>
      <c r="B68" t="s">
        <v>155</v>
      </c>
      <c r="C68">
        <v>6</v>
      </c>
      <c r="D68">
        <v>2</v>
      </c>
      <c r="E68">
        <v>3</v>
      </c>
      <c r="F68">
        <v>5</v>
      </c>
      <c r="G68">
        <v>4</v>
      </c>
      <c r="H68">
        <v>4</v>
      </c>
      <c r="I68">
        <v>50</v>
      </c>
      <c r="J68">
        <v>30</v>
      </c>
      <c r="K68">
        <v>14</v>
      </c>
      <c r="L68">
        <v>20</v>
      </c>
      <c r="M68">
        <v>88</v>
      </c>
      <c r="O68">
        <f>IF(AND(C68=0,D68&gt;=5,AVERAGE(E68:H68)&gt;4),1,0)</f>
        <v>0</v>
      </c>
      <c r="P68">
        <f t="shared" si="22"/>
        <v>4</v>
      </c>
      <c r="Q68">
        <f t="shared" si="23"/>
        <v>8</v>
      </c>
      <c r="R68">
        <f t="shared" si="24"/>
        <v>6</v>
      </c>
      <c r="S68">
        <f t="shared" si="25"/>
        <v>6</v>
      </c>
      <c r="U68">
        <f t="shared" si="27"/>
        <v>50.2</v>
      </c>
      <c r="V68">
        <f t="shared" si="26"/>
        <v>0</v>
      </c>
      <c r="X68">
        <f t="shared" si="28"/>
        <v>0</v>
      </c>
      <c r="Y68">
        <f t="shared" si="29"/>
        <v>0</v>
      </c>
      <c r="Z68">
        <f t="shared" si="30"/>
        <v>0</v>
      </c>
      <c r="AA68">
        <f t="shared" si="31"/>
        <v>0</v>
      </c>
      <c r="AB68">
        <f t="shared" si="32"/>
        <v>0</v>
      </c>
      <c r="AC68">
        <f t="shared" si="33"/>
        <v>0</v>
      </c>
      <c r="AK68">
        <f t="shared" si="34"/>
        <v>30</v>
      </c>
      <c r="AL68">
        <f t="shared" si="35"/>
        <v>20.2</v>
      </c>
      <c r="AM68">
        <f t="shared" si="36"/>
        <v>1</v>
      </c>
    </row>
    <row r="69" spans="1:39" x14ac:dyDescent="0.25">
      <c r="A69" t="s">
        <v>550</v>
      </c>
      <c r="B69" t="s">
        <v>551</v>
      </c>
      <c r="C69">
        <v>5</v>
      </c>
      <c r="D69">
        <v>6</v>
      </c>
      <c r="E69">
        <v>2</v>
      </c>
      <c r="F69">
        <v>4</v>
      </c>
      <c r="G69">
        <v>4</v>
      </c>
      <c r="H69">
        <v>3</v>
      </c>
      <c r="I69">
        <v>3</v>
      </c>
      <c r="J69">
        <v>8</v>
      </c>
      <c r="K69">
        <v>22</v>
      </c>
      <c r="L69">
        <v>75</v>
      </c>
      <c r="M69">
        <v>52</v>
      </c>
      <c r="O69">
        <f>IF(AND(C69=0,D69&gt;=5,AVERAGE(E69:H69)&gt;4),1,0)</f>
        <v>0</v>
      </c>
      <c r="P69">
        <f t="shared" si="22"/>
        <v>0</v>
      </c>
      <c r="Q69">
        <f t="shared" si="23"/>
        <v>6</v>
      </c>
      <c r="R69">
        <f t="shared" si="24"/>
        <v>6</v>
      </c>
      <c r="S69">
        <f t="shared" si="25"/>
        <v>4</v>
      </c>
      <c r="U69">
        <f t="shared" si="27"/>
        <v>39</v>
      </c>
      <c r="V69">
        <f t="shared" si="26"/>
        <v>0</v>
      </c>
      <c r="X69">
        <f t="shared" si="28"/>
        <v>0</v>
      </c>
      <c r="Y69">
        <f t="shared" si="29"/>
        <v>0</v>
      </c>
      <c r="Z69">
        <f t="shared" si="30"/>
        <v>0</v>
      </c>
      <c r="AA69">
        <f t="shared" si="31"/>
        <v>0</v>
      </c>
      <c r="AB69">
        <f t="shared" si="32"/>
        <v>0</v>
      </c>
      <c r="AC69">
        <f t="shared" si="33"/>
        <v>0</v>
      </c>
      <c r="AK69">
        <f t="shared" si="34"/>
        <v>23</v>
      </c>
      <c r="AL69">
        <f t="shared" si="35"/>
        <v>16</v>
      </c>
      <c r="AM69">
        <f t="shared" si="36"/>
        <v>1</v>
      </c>
    </row>
    <row r="70" spans="1:39" x14ac:dyDescent="0.25">
      <c r="A70" t="s">
        <v>496</v>
      </c>
      <c r="B70" t="s">
        <v>369</v>
      </c>
      <c r="C70">
        <v>7</v>
      </c>
      <c r="D70">
        <v>3</v>
      </c>
      <c r="E70">
        <v>6</v>
      </c>
      <c r="F70">
        <v>2</v>
      </c>
      <c r="G70">
        <v>6</v>
      </c>
      <c r="H70">
        <v>5</v>
      </c>
      <c r="I70">
        <v>20</v>
      </c>
      <c r="J70">
        <v>58</v>
      </c>
      <c r="K70">
        <v>93</v>
      </c>
      <c r="L70">
        <v>53</v>
      </c>
      <c r="M70">
        <v>35</v>
      </c>
      <c r="O70">
        <f>IF(AND(C70=0,D70&gt;=5,AVERAGE(E70:H70)&gt;4),1,0)</f>
        <v>0</v>
      </c>
      <c r="P70">
        <f t="shared" si="22"/>
        <v>10</v>
      </c>
      <c r="Q70">
        <f t="shared" si="23"/>
        <v>0</v>
      </c>
      <c r="R70">
        <f t="shared" si="24"/>
        <v>10</v>
      </c>
      <c r="S70">
        <f t="shared" si="25"/>
        <v>8</v>
      </c>
      <c r="U70">
        <f t="shared" si="27"/>
        <v>60.9</v>
      </c>
      <c r="V70">
        <f t="shared" si="26"/>
        <v>0</v>
      </c>
      <c r="X70">
        <f t="shared" si="28"/>
        <v>0</v>
      </c>
      <c r="Y70">
        <f t="shared" si="29"/>
        <v>0</v>
      </c>
      <c r="Z70">
        <f t="shared" si="30"/>
        <v>0</v>
      </c>
      <c r="AA70">
        <f t="shared" si="31"/>
        <v>0</v>
      </c>
      <c r="AB70">
        <f t="shared" si="32"/>
        <v>0</v>
      </c>
      <c r="AC70">
        <f t="shared" si="33"/>
        <v>0</v>
      </c>
      <c r="AK70">
        <f t="shared" si="34"/>
        <v>35</v>
      </c>
      <c r="AL70">
        <f t="shared" si="35"/>
        <v>25.9</v>
      </c>
      <c r="AM70">
        <f t="shared" si="36"/>
        <v>1</v>
      </c>
    </row>
    <row r="71" spans="1:39" x14ac:dyDescent="0.25">
      <c r="A71" t="s">
        <v>342</v>
      </c>
      <c r="B71" t="s">
        <v>343</v>
      </c>
      <c r="C71">
        <v>2</v>
      </c>
      <c r="D71">
        <v>5</v>
      </c>
      <c r="E71">
        <v>2</v>
      </c>
      <c r="F71">
        <v>4</v>
      </c>
      <c r="G71">
        <v>4</v>
      </c>
      <c r="H71">
        <v>4</v>
      </c>
      <c r="I71">
        <v>46</v>
      </c>
      <c r="J71">
        <v>58</v>
      </c>
      <c r="K71">
        <v>72</v>
      </c>
      <c r="L71">
        <v>83</v>
      </c>
      <c r="M71">
        <v>48</v>
      </c>
      <c r="O71">
        <f>IF(AND(C71=0,D71&gt;=5,AVERAGE(E71:H71)&gt;4),1,0)</f>
        <v>0</v>
      </c>
      <c r="P71">
        <f t="shared" si="22"/>
        <v>0</v>
      </c>
      <c r="Q71">
        <f t="shared" si="23"/>
        <v>6</v>
      </c>
      <c r="R71">
        <f t="shared" si="24"/>
        <v>6</v>
      </c>
      <c r="S71">
        <f t="shared" si="25"/>
        <v>6</v>
      </c>
      <c r="U71">
        <f t="shared" si="27"/>
        <v>50.7</v>
      </c>
      <c r="V71">
        <f t="shared" si="26"/>
        <v>0</v>
      </c>
      <c r="X71">
        <f t="shared" si="28"/>
        <v>0</v>
      </c>
      <c r="Y71">
        <f t="shared" si="29"/>
        <v>0</v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0</v>
      </c>
      <c r="AK71">
        <f t="shared" si="34"/>
        <v>20</v>
      </c>
      <c r="AL71">
        <f t="shared" si="35"/>
        <v>30.7</v>
      </c>
      <c r="AM71">
        <f t="shared" si="36"/>
        <v>0</v>
      </c>
    </row>
    <row r="72" spans="1:39" x14ac:dyDescent="0.25">
      <c r="A72" t="s">
        <v>454</v>
      </c>
      <c r="B72" t="s">
        <v>369</v>
      </c>
      <c r="C72">
        <v>3</v>
      </c>
      <c r="D72">
        <v>2</v>
      </c>
      <c r="E72">
        <v>3</v>
      </c>
      <c r="F72">
        <v>4</v>
      </c>
      <c r="G72">
        <v>2</v>
      </c>
      <c r="H72">
        <v>4</v>
      </c>
      <c r="I72">
        <v>90</v>
      </c>
      <c r="J72">
        <v>26</v>
      </c>
      <c r="K72">
        <v>50</v>
      </c>
      <c r="L72">
        <v>74</v>
      </c>
      <c r="M72">
        <v>53</v>
      </c>
      <c r="O72">
        <f>IF(AND(C72=0,D72&gt;=5,AVERAGE(E72:H72)&gt;4),1,0)</f>
        <v>0</v>
      </c>
      <c r="P72">
        <f t="shared" si="22"/>
        <v>4</v>
      </c>
      <c r="Q72">
        <f t="shared" si="23"/>
        <v>6</v>
      </c>
      <c r="R72">
        <f t="shared" si="24"/>
        <v>0</v>
      </c>
      <c r="S72">
        <f t="shared" si="25"/>
        <v>6</v>
      </c>
      <c r="U72">
        <f t="shared" si="27"/>
        <v>48.3</v>
      </c>
      <c r="V72">
        <f t="shared" si="26"/>
        <v>0</v>
      </c>
      <c r="X72">
        <f t="shared" si="28"/>
        <v>0</v>
      </c>
      <c r="Y72">
        <f t="shared" si="29"/>
        <v>0</v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0</v>
      </c>
      <c r="AK72">
        <f t="shared" si="34"/>
        <v>19</v>
      </c>
      <c r="AL72">
        <f t="shared" si="35"/>
        <v>29.3</v>
      </c>
      <c r="AM72">
        <f t="shared" si="36"/>
        <v>0</v>
      </c>
    </row>
    <row r="73" spans="1:39" x14ac:dyDescent="0.25">
      <c r="A73" t="s">
        <v>574</v>
      </c>
      <c r="B73" t="s">
        <v>575</v>
      </c>
      <c r="C73">
        <v>4</v>
      </c>
      <c r="D73">
        <v>2</v>
      </c>
      <c r="E73">
        <v>5</v>
      </c>
      <c r="F73">
        <v>2</v>
      </c>
      <c r="G73">
        <v>5</v>
      </c>
      <c r="H73">
        <v>4</v>
      </c>
      <c r="I73">
        <v>74</v>
      </c>
      <c r="J73">
        <v>85</v>
      </c>
      <c r="K73">
        <v>21</v>
      </c>
      <c r="L73">
        <v>33</v>
      </c>
      <c r="M73">
        <v>9</v>
      </c>
      <c r="O73">
        <f>IF(AND(C73=0,D73&gt;=5,AVERAGE(E73:H73)&gt;4),1,0)</f>
        <v>0</v>
      </c>
      <c r="P73">
        <f t="shared" si="22"/>
        <v>8</v>
      </c>
      <c r="Q73">
        <f t="shared" si="23"/>
        <v>0</v>
      </c>
      <c r="R73">
        <f t="shared" si="24"/>
        <v>8</v>
      </c>
      <c r="S73">
        <f t="shared" si="25"/>
        <v>6</v>
      </c>
      <c r="U73">
        <f t="shared" si="27"/>
        <v>48.2</v>
      </c>
      <c r="V73">
        <f t="shared" si="26"/>
        <v>0</v>
      </c>
      <c r="X73">
        <f t="shared" si="28"/>
        <v>0</v>
      </c>
      <c r="Y73">
        <f t="shared" si="29"/>
        <v>0</v>
      </c>
      <c r="Z73">
        <f t="shared" si="30"/>
        <v>0</v>
      </c>
      <c r="AA73">
        <f t="shared" si="31"/>
        <v>0</v>
      </c>
      <c r="AB73">
        <f t="shared" si="32"/>
        <v>0</v>
      </c>
      <c r="AC73">
        <f t="shared" si="33"/>
        <v>0</v>
      </c>
      <c r="AK73">
        <f t="shared" si="34"/>
        <v>26</v>
      </c>
      <c r="AL73">
        <f t="shared" si="35"/>
        <v>22.2</v>
      </c>
      <c r="AM73">
        <f t="shared" si="36"/>
        <v>1</v>
      </c>
    </row>
    <row r="74" spans="1:39" x14ac:dyDescent="0.25">
      <c r="A74" t="s">
        <v>426</v>
      </c>
      <c r="B74" t="s">
        <v>427</v>
      </c>
      <c r="C74">
        <v>5</v>
      </c>
      <c r="D74">
        <v>2</v>
      </c>
      <c r="E74">
        <v>5</v>
      </c>
      <c r="F74">
        <v>3</v>
      </c>
      <c r="G74">
        <v>5</v>
      </c>
      <c r="H74">
        <v>5</v>
      </c>
      <c r="I74">
        <v>30</v>
      </c>
      <c r="J74">
        <v>42</v>
      </c>
      <c r="K74">
        <v>80</v>
      </c>
      <c r="L74">
        <v>74</v>
      </c>
      <c r="M74">
        <v>75</v>
      </c>
      <c r="O74">
        <f>IF(AND(C74=0,D74&gt;=5,AVERAGE(E74:H74)&gt;4),1,0)</f>
        <v>0</v>
      </c>
      <c r="P74">
        <f t="shared" si="22"/>
        <v>8</v>
      </c>
      <c r="Q74">
        <f t="shared" si="23"/>
        <v>4</v>
      </c>
      <c r="R74">
        <f t="shared" si="24"/>
        <v>8</v>
      </c>
      <c r="S74">
        <f t="shared" si="25"/>
        <v>8</v>
      </c>
      <c r="U74">
        <f t="shared" si="27"/>
        <v>63.1</v>
      </c>
      <c r="V74">
        <f t="shared" si="26"/>
        <v>0</v>
      </c>
      <c r="X74">
        <f t="shared" si="28"/>
        <v>0</v>
      </c>
      <c r="Y74">
        <f t="shared" si="29"/>
        <v>0</v>
      </c>
      <c r="Z74">
        <f t="shared" si="30"/>
        <v>0</v>
      </c>
      <c r="AA74">
        <f t="shared" si="31"/>
        <v>0</v>
      </c>
      <c r="AB74">
        <f t="shared" si="32"/>
        <v>0</v>
      </c>
      <c r="AC74">
        <f t="shared" si="33"/>
        <v>0</v>
      </c>
      <c r="AK74">
        <f t="shared" si="34"/>
        <v>33</v>
      </c>
      <c r="AL74">
        <f t="shared" si="35"/>
        <v>30.1</v>
      </c>
      <c r="AM74">
        <f t="shared" si="36"/>
        <v>1</v>
      </c>
    </row>
    <row r="75" spans="1:39" x14ac:dyDescent="0.25">
      <c r="A75" t="s">
        <v>562</v>
      </c>
      <c r="B75" t="s">
        <v>369</v>
      </c>
      <c r="C75">
        <v>3</v>
      </c>
      <c r="D75">
        <v>3</v>
      </c>
      <c r="E75">
        <v>4</v>
      </c>
      <c r="F75">
        <v>4</v>
      </c>
      <c r="G75">
        <v>5</v>
      </c>
      <c r="H75">
        <v>5</v>
      </c>
      <c r="I75">
        <v>44</v>
      </c>
      <c r="J75">
        <v>90</v>
      </c>
      <c r="K75">
        <v>71</v>
      </c>
      <c r="L75">
        <v>41</v>
      </c>
      <c r="M75">
        <v>60</v>
      </c>
      <c r="O75">
        <f>IF(AND(C75=0,D75&gt;=5,AVERAGE(E75:H75)&gt;4),1,0)</f>
        <v>0</v>
      </c>
      <c r="P75">
        <f t="shared" si="22"/>
        <v>6</v>
      </c>
      <c r="Q75">
        <f t="shared" si="23"/>
        <v>6</v>
      </c>
      <c r="R75">
        <f t="shared" si="24"/>
        <v>8</v>
      </c>
      <c r="S75">
        <f t="shared" si="25"/>
        <v>8</v>
      </c>
      <c r="U75">
        <f t="shared" si="27"/>
        <v>61.6</v>
      </c>
      <c r="V75">
        <f t="shared" si="26"/>
        <v>0</v>
      </c>
      <c r="X75">
        <f t="shared" si="28"/>
        <v>0</v>
      </c>
      <c r="Y75">
        <f t="shared" si="29"/>
        <v>0</v>
      </c>
      <c r="Z75">
        <f t="shared" si="30"/>
        <v>0</v>
      </c>
      <c r="AA75">
        <f t="shared" si="31"/>
        <v>0</v>
      </c>
      <c r="AB75">
        <f t="shared" si="32"/>
        <v>0</v>
      </c>
      <c r="AC75">
        <f t="shared" si="33"/>
        <v>0</v>
      </c>
      <c r="AK75">
        <f t="shared" si="34"/>
        <v>31</v>
      </c>
      <c r="AL75">
        <f t="shared" si="35"/>
        <v>30.6</v>
      </c>
      <c r="AM75">
        <f t="shared" si="36"/>
        <v>1</v>
      </c>
    </row>
    <row r="76" spans="1:39" x14ac:dyDescent="0.25">
      <c r="A76" t="s">
        <v>241</v>
      </c>
      <c r="B76" t="s">
        <v>242</v>
      </c>
      <c r="C76">
        <v>4</v>
      </c>
      <c r="D76">
        <v>6</v>
      </c>
      <c r="E76">
        <v>5</v>
      </c>
      <c r="F76">
        <v>3</v>
      </c>
      <c r="G76">
        <v>5</v>
      </c>
      <c r="H76">
        <v>4</v>
      </c>
      <c r="I76">
        <v>65</v>
      </c>
      <c r="J76">
        <v>34</v>
      </c>
      <c r="K76">
        <v>51</v>
      </c>
      <c r="L76">
        <v>38</v>
      </c>
      <c r="M76">
        <v>65</v>
      </c>
      <c r="O76">
        <f>IF(AND(C76=0,D76&gt;=5,AVERAGE(E76:H76)&gt;4),1,0)</f>
        <v>0</v>
      </c>
      <c r="P76">
        <f t="shared" si="22"/>
        <v>8</v>
      </c>
      <c r="Q76">
        <f t="shared" si="23"/>
        <v>4</v>
      </c>
      <c r="R76">
        <f t="shared" si="24"/>
        <v>8</v>
      </c>
      <c r="S76">
        <f t="shared" si="25"/>
        <v>6</v>
      </c>
      <c r="U76">
        <f t="shared" si="27"/>
        <v>57.3</v>
      </c>
      <c r="V76">
        <f t="shared" si="26"/>
        <v>0</v>
      </c>
      <c r="X76">
        <f t="shared" si="28"/>
        <v>0</v>
      </c>
      <c r="Y76">
        <f t="shared" si="29"/>
        <v>0</v>
      </c>
      <c r="Z76">
        <f t="shared" si="30"/>
        <v>0</v>
      </c>
      <c r="AA76">
        <f t="shared" si="31"/>
        <v>0</v>
      </c>
      <c r="AB76">
        <f t="shared" si="32"/>
        <v>0</v>
      </c>
      <c r="AC76">
        <f t="shared" si="33"/>
        <v>0</v>
      </c>
      <c r="AK76">
        <f t="shared" si="34"/>
        <v>32</v>
      </c>
      <c r="AL76">
        <f t="shared" si="35"/>
        <v>25.3</v>
      </c>
      <c r="AM76">
        <f t="shared" si="36"/>
        <v>1</v>
      </c>
    </row>
    <row r="77" spans="1:39" x14ac:dyDescent="0.25">
      <c r="A77" t="s">
        <v>183</v>
      </c>
      <c r="B77" t="s">
        <v>155</v>
      </c>
      <c r="C77">
        <v>4</v>
      </c>
      <c r="D77">
        <v>2</v>
      </c>
      <c r="E77">
        <v>6</v>
      </c>
      <c r="F77">
        <v>6</v>
      </c>
      <c r="G77">
        <v>6</v>
      </c>
      <c r="H77">
        <v>4</v>
      </c>
      <c r="I77">
        <v>91</v>
      </c>
      <c r="J77">
        <v>63</v>
      </c>
      <c r="K77">
        <v>88</v>
      </c>
      <c r="L77">
        <v>68</v>
      </c>
      <c r="M77">
        <v>75</v>
      </c>
      <c r="O77">
        <f>IF(AND(C77=0,D77&gt;=5,AVERAGE(E77:H77)&gt;4),1,0)</f>
        <v>0</v>
      </c>
      <c r="P77">
        <f t="shared" si="22"/>
        <v>10</v>
      </c>
      <c r="Q77">
        <f t="shared" si="23"/>
        <v>10</v>
      </c>
      <c r="R77">
        <f t="shared" si="24"/>
        <v>10</v>
      </c>
      <c r="S77">
        <f t="shared" si="25"/>
        <v>6</v>
      </c>
      <c r="U77">
        <f t="shared" si="27"/>
        <v>78.5</v>
      </c>
      <c r="V77">
        <f t="shared" si="26"/>
        <v>0</v>
      </c>
      <c r="X77">
        <f t="shared" si="28"/>
        <v>0</v>
      </c>
      <c r="Y77">
        <f t="shared" si="29"/>
        <v>0</v>
      </c>
      <c r="Z77">
        <f t="shared" si="30"/>
        <v>0</v>
      </c>
      <c r="AA77">
        <f t="shared" si="31"/>
        <v>0</v>
      </c>
      <c r="AB77">
        <f t="shared" si="32"/>
        <v>0</v>
      </c>
      <c r="AC77">
        <f t="shared" si="33"/>
        <v>0</v>
      </c>
      <c r="AK77">
        <f t="shared" si="34"/>
        <v>40</v>
      </c>
      <c r="AL77">
        <f t="shared" si="35"/>
        <v>38.5</v>
      </c>
      <c r="AM77">
        <f t="shared" si="36"/>
        <v>1</v>
      </c>
    </row>
    <row r="78" spans="1:39" x14ac:dyDescent="0.25">
      <c r="A78" t="s">
        <v>535</v>
      </c>
      <c r="B78" t="s">
        <v>536</v>
      </c>
      <c r="C78">
        <v>1</v>
      </c>
      <c r="D78">
        <v>5</v>
      </c>
      <c r="E78">
        <v>5</v>
      </c>
      <c r="F78">
        <v>6</v>
      </c>
      <c r="G78">
        <v>4</v>
      </c>
      <c r="H78">
        <v>6</v>
      </c>
      <c r="I78">
        <v>19</v>
      </c>
      <c r="J78">
        <v>32</v>
      </c>
      <c r="K78">
        <v>74</v>
      </c>
      <c r="L78">
        <v>31</v>
      </c>
      <c r="M78">
        <v>58</v>
      </c>
      <c r="O78">
        <f>IF(AND(C78=0,D78&gt;=5,AVERAGE(E78:H78)&gt;4),1,0)</f>
        <v>0</v>
      </c>
      <c r="P78">
        <f t="shared" si="22"/>
        <v>8</v>
      </c>
      <c r="Q78">
        <f t="shared" si="23"/>
        <v>10</v>
      </c>
      <c r="R78">
        <f t="shared" si="24"/>
        <v>6</v>
      </c>
      <c r="S78">
        <f t="shared" si="25"/>
        <v>10</v>
      </c>
      <c r="U78">
        <f t="shared" si="27"/>
        <v>56.4</v>
      </c>
      <c r="V78">
        <f t="shared" si="26"/>
        <v>0</v>
      </c>
      <c r="X78">
        <f t="shared" si="28"/>
        <v>0</v>
      </c>
      <c r="Y78">
        <f t="shared" si="29"/>
        <v>0</v>
      </c>
      <c r="Z78">
        <f t="shared" si="30"/>
        <v>0</v>
      </c>
      <c r="AA78">
        <f t="shared" si="31"/>
        <v>0</v>
      </c>
      <c r="AB78">
        <f t="shared" si="32"/>
        <v>0</v>
      </c>
      <c r="AC78">
        <f t="shared" si="33"/>
        <v>0</v>
      </c>
      <c r="AK78">
        <f t="shared" si="34"/>
        <v>35</v>
      </c>
      <c r="AL78">
        <f t="shared" si="35"/>
        <v>21.4</v>
      </c>
      <c r="AM78">
        <f t="shared" si="36"/>
        <v>1</v>
      </c>
    </row>
    <row r="79" spans="1:39" x14ac:dyDescent="0.25">
      <c r="A79" t="s">
        <v>124</v>
      </c>
      <c r="B79" t="s">
        <v>41</v>
      </c>
      <c r="C79">
        <v>3</v>
      </c>
      <c r="D79">
        <v>5</v>
      </c>
      <c r="E79">
        <v>6</v>
      </c>
      <c r="F79">
        <v>5</v>
      </c>
      <c r="G79">
        <v>2</v>
      </c>
      <c r="H79">
        <v>5</v>
      </c>
      <c r="I79">
        <v>73</v>
      </c>
      <c r="J79">
        <v>84</v>
      </c>
      <c r="K79">
        <v>48</v>
      </c>
      <c r="L79">
        <v>36</v>
      </c>
      <c r="M79">
        <v>4</v>
      </c>
      <c r="O79">
        <f>IF(AND(C79=0,D79&gt;=5,AVERAGE(E79:H79)&gt;4),1,0)</f>
        <v>0</v>
      </c>
      <c r="P79">
        <f t="shared" si="22"/>
        <v>10</v>
      </c>
      <c r="Q79">
        <f t="shared" si="23"/>
        <v>8</v>
      </c>
      <c r="R79">
        <f t="shared" si="24"/>
        <v>0</v>
      </c>
      <c r="S79">
        <f t="shared" si="25"/>
        <v>8</v>
      </c>
      <c r="U79">
        <f t="shared" si="27"/>
        <v>53.5</v>
      </c>
      <c r="V79">
        <f t="shared" si="26"/>
        <v>0</v>
      </c>
      <c r="X79">
        <f t="shared" si="28"/>
        <v>0</v>
      </c>
      <c r="Y79">
        <f t="shared" si="29"/>
        <v>0</v>
      </c>
      <c r="Z79">
        <f t="shared" si="30"/>
        <v>0</v>
      </c>
      <c r="AA79">
        <f t="shared" si="31"/>
        <v>0</v>
      </c>
      <c r="AB79">
        <f t="shared" si="32"/>
        <v>0</v>
      </c>
      <c r="AC79">
        <f t="shared" si="33"/>
        <v>0</v>
      </c>
      <c r="AK79">
        <f t="shared" si="34"/>
        <v>29</v>
      </c>
      <c r="AL79">
        <f t="shared" si="35"/>
        <v>24.5</v>
      </c>
      <c r="AM79">
        <f t="shared" si="36"/>
        <v>1</v>
      </c>
    </row>
    <row r="80" spans="1:39" x14ac:dyDescent="0.25">
      <c r="A80" t="s">
        <v>115</v>
      </c>
      <c r="B80" t="s">
        <v>41</v>
      </c>
      <c r="C80">
        <v>0</v>
      </c>
      <c r="D80">
        <v>4</v>
      </c>
      <c r="E80">
        <v>5</v>
      </c>
      <c r="F80">
        <v>4</v>
      </c>
      <c r="G80">
        <v>6</v>
      </c>
      <c r="H80">
        <v>2</v>
      </c>
      <c r="I80">
        <v>4</v>
      </c>
      <c r="J80">
        <v>85</v>
      </c>
      <c r="K80">
        <v>83</v>
      </c>
      <c r="L80">
        <v>10</v>
      </c>
      <c r="M80">
        <v>33</v>
      </c>
      <c r="O80">
        <f>IF(AND(C80=0,D80&gt;=5,AVERAGE(E80:H80)&gt;4),1,0)</f>
        <v>0</v>
      </c>
      <c r="P80">
        <f t="shared" si="22"/>
        <v>8</v>
      </c>
      <c r="Q80">
        <f t="shared" si="23"/>
        <v>6</v>
      </c>
      <c r="R80">
        <f t="shared" si="24"/>
        <v>10</v>
      </c>
      <c r="S80">
        <f t="shared" si="25"/>
        <v>0</v>
      </c>
      <c r="U80">
        <f t="shared" si="27"/>
        <v>45.5</v>
      </c>
      <c r="V80">
        <f t="shared" si="26"/>
        <v>0</v>
      </c>
      <c r="X80">
        <f t="shared" si="28"/>
        <v>0</v>
      </c>
      <c r="Y80">
        <f t="shared" si="29"/>
        <v>0</v>
      </c>
      <c r="Z80">
        <f t="shared" si="30"/>
        <v>0</v>
      </c>
      <c r="AA80">
        <f t="shared" si="31"/>
        <v>0</v>
      </c>
      <c r="AB80">
        <f t="shared" si="32"/>
        <v>0</v>
      </c>
      <c r="AC80">
        <f t="shared" si="33"/>
        <v>0</v>
      </c>
      <c r="AK80">
        <f t="shared" si="34"/>
        <v>24</v>
      </c>
      <c r="AL80">
        <f t="shared" si="35"/>
        <v>21.5</v>
      </c>
      <c r="AM80">
        <f t="shared" si="36"/>
        <v>1</v>
      </c>
    </row>
    <row r="81" spans="1:39" x14ac:dyDescent="0.25">
      <c r="A81" t="s">
        <v>283</v>
      </c>
      <c r="B81" t="s">
        <v>242</v>
      </c>
      <c r="C81">
        <v>6</v>
      </c>
      <c r="D81">
        <v>6</v>
      </c>
      <c r="E81">
        <v>3</v>
      </c>
      <c r="F81">
        <v>6</v>
      </c>
      <c r="G81">
        <v>2</v>
      </c>
      <c r="H81">
        <v>3</v>
      </c>
      <c r="I81">
        <v>27</v>
      </c>
      <c r="J81">
        <v>64</v>
      </c>
      <c r="K81">
        <v>47</v>
      </c>
      <c r="L81">
        <v>11</v>
      </c>
      <c r="M81">
        <v>24</v>
      </c>
      <c r="O81">
        <f>IF(AND(C81=0,D81&gt;=5,AVERAGE(E81:H81)&gt;4),1,0)</f>
        <v>0</v>
      </c>
      <c r="P81">
        <f t="shared" si="22"/>
        <v>4</v>
      </c>
      <c r="Q81">
        <f t="shared" si="23"/>
        <v>10</v>
      </c>
      <c r="R81">
        <f t="shared" si="24"/>
        <v>0</v>
      </c>
      <c r="S81">
        <f t="shared" si="25"/>
        <v>4</v>
      </c>
      <c r="U81">
        <f t="shared" si="27"/>
        <v>43.3</v>
      </c>
      <c r="V81">
        <f t="shared" si="26"/>
        <v>0</v>
      </c>
      <c r="X81">
        <f t="shared" si="28"/>
        <v>0</v>
      </c>
      <c r="Y81">
        <f t="shared" si="29"/>
        <v>0</v>
      </c>
      <c r="Z81">
        <f t="shared" si="30"/>
        <v>0</v>
      </c>
      <c r="AA81">
        <f t="shared" si="31"/>
        <v>0</v>
      </c>
      <c r="AB81">
        <f t="shared" si="32"/>
        <v>0</v>
      </c>
      <c r="AC81">
        <f t="shared" si="33"/>
        <v>0</v>
      </c>
      <c r="AK81">
        <f t="shared" si="34"/>
        <v>26</v>
      </c>
      <c r="AL81">
        <f t="shared" si="35"/>
        <v>17.3</v>
      </c>
      <c r="AM81">
        <f t="shared" si="36"/>
        <v>1</v>
      </c>
    </row>
    <row r="82" spans="1:39" x14ac:dyDescent="0.25">
      <c r="A82" t="s">
        <v>283</v>
      </c>
      <c r="B82" t="s">
        <v>452</v>
      </c>
      <c r="C82">
        <v>8</v>
      </c>
      <c r="D82">
        <v>2</v>
      </c>
      <c r="E82">
        <v>5</v>
      </c>
      <c r="F82">
        <v>3</v>
      </c>
      <c r="G82">
        <v>2</v>
      </c>
      <c r="H82">
        <v>3</v>
      </c>
      <c r="I82">
        <v>93</v>
      </c>
      <c r="J82">
        <v>98</v>
      </c>
      <c r="K82">
        <v>43</v>
      </c>
      <c r="L82">
        <v>97</v>
      </c>
      <c r="M82">
        <v>90</v>
      </c>
      <c r="O82">
        <f>IF(AND(C82=0,D82&gt;=5,AVERAGE(E82:H82)&gt;4),1,0)</f>
        <v>0</v>
      </c>
      <c r="P82">
        <f t="shared" si="22"/>
        <v>8</v>
      </c>
      <c r="Q82">
        <f t="shared" si="23"/>
        <v>4</v>
      </c>
      <c r="R82">
        <f t="shared" si="24"/>
        <v>0</v>
      </c>
      <c r="S82">
        <f t="shared" si="25"/>
        <v>4</v>
      </c>
      <c r="U82">
        <f t="shared" si="27"/>
        <v>66.099999999999994</v>
      </c>
      <c r="V82">
        <f t="shared" si="26"/>
        <v>0</v>
      </c>
      <c r="X82">
        <f t="shared" si="28"/>
        <v>0</v>
      </c>
      <c r="Y82">
        <f t="shared" si="29"/>
        <v>0</v>
      </c>
      <c r="Z82">
        <f t="shared" si="30"/>
        <v>0</v>
      </c>
      <c r="AA82">
        <f t="shared" si="31"/>
        <v>0</v>
      </c>
      <c r="AB82">
        <f t="shared" si="32"/>
        <v>0</v>
      </c>
      <c r="AC82">
        <f t="shared" si="33"/>
        <v>0</v>
      </c>
      <c r="AK82">
        <f t="shared" si="34"/>
        <v>24</v>
      </c>
      <c r="AL82">
        <f t="shared" si="35"/>
        <v>42.1</v>
      </c>
      <c r="AM82">
        <f t="shared" si="36"/>
        <v>0</v>
      </c>
    </row>
    <row r="83" spans="1:39" x14ac:dyDescent="0.25">
      <c r="A83" t="s">
        <v>462</v>
      </c>
      <c r="B83" t="s">
        <v>463</v>
      </c>
      <c r="C83">
        <v>4</v>
      </c>
      <c r="D83">
        <v>3</v>
      </c>
      <c r="E83">
        <v>5</v>
      </c>
      <c r="F83">
        <v>5</v>
      </c>
      <c r="G83">
        <v>3</v>
      </c>
      <c r="H83">
        <v>3</v>
      </c>
      <c r="I83">
        <v>5</v>
      </c>
      <c r="J83">
        <v>44</v>
      </c>
      <c r="K83">
        <v>37</v>
      </c>
      <c r="L83">
        <v>5</v>
      </c>
      <c r="M83">
        <v>62</v>
      </c>
      <c r="O83">
        <f>IF(AND(C83=0,D83&gt;=5,AVERAGE(E83:H83)&gt;4),1,0)</f>
        <v>0</v>
      </c>
      <c r="P83">
        <f t="shared" ref="P83:P146" si="37">IF(E83=2,0,E83*2-2)</f>
        <v>8</v>
      </c>
      <c r="Q83">
        <f t="shared" ref="Q83:Q146" si="38">IF(F83=2,0,F83*2-2)</f>
        <v>8</v>
      </c>
      <c r="R83">
        <f t="shared" ref="R83:R146" si="39">IF(G83=2,0,G83*2-2)</f>
        <v>4</v>
      </c>
      <c r="S83">
        <f t="shared" ref="S83:S146" si="40">IF(H83=2,0,H83*2-2)</f>
        <v>4</v>
      </c>
      <c r="U83">
        <f t="shared" si="27"/>
        <v>43.3</v>
      </c>
      <c r="V83">
        <f t="shared" si="26"/>
        <v>0</v>
      </c>
      <c r="X83">
        <f t="shared" si="28"/>
        <v>0</v>
      </c>
      <c r="Y83">
        <f t="shared" si="29"/>
        <v>0</v>
      </c>
      <c r="Z83">
        <f t="shared" si="30"/>
        <v>0</v>
      </c>
      <c r="AA83">
        <f t="shared" si="31"/>
        <v>0</v>
      </c>
      <c r="AB83">
        <f t="shared" si="32"/>
        <v>0</v>
      </c>
      <c r="AC83">
        <f t="shared" si="33"/>
        <v>0</v>
      </c>
      <c r="AK83">
        <f t="shared" si="34"/>
        <v>28</v>
      </c>
      <c r="AL83">
        <f t="shared" si="35"/>
        <v>15.3</v>
      </c>
      <c r="AM83">
        <f t="shared" si="36"/>
        <v>1</v>
      </c>
    </row>
    <row r="84" spans="1:39" x14ac:dyDescent="0.25">
      <c r="A84" t="s">
        <v>116</v>
      </c>
      <c r="B84" t="s">
        <v>117</v>
      </c>
      <c r="C84">
        <v>8</v>
      </c>
      <c r="D84">
        <v>5</v>
      </c>
      <c r="E84">
        <v>5</v>
      </c>
      <c r="F84">
        <v>4</v>
      </c>
      <c r="G84">
        <v>3</v>
      </c>
      <c r="H84">
        <v>3</v>
      </c>
      <c r="I84">
        <v>80</v>
      </c>
      <c r="J84">
        <v>91</v>
      </c>
      <c r="K84">
        <v>16</v>
      </c>
      <c r="L84">
        <v>12</v>
      </c>
      <c r="M84">
        <v>73</v>
      </c>
      <c r="O84">
        <f>IF(AND(C84=0,D84&gt;=5,AVERAGE(E84:H84)&gt;4),1,0)</f>
        <v>0</v>
      </c>
      <c r="P84">
        <f t="shared" si="37"/>
        <v>8</v>
      </c>
      <c r="Q84">
        <f t="shared" si="38"/>
        <v>6</v>
      </c>
      <c r="R84">
        <f t="shared" si="39"/>
        <v>4</v>
      </c>
      <c r="S84">
        <f t="shared" si="40"/>
        <v>4</v>
      </c>
      <c r="U84">
        <f t="shared" si="27"/>
        <v>57.2</v>
      </c>
      <c r="V84">
        <f t="shared" si="26"/>
        <v>0</v>
      </c>
      <c r="X84">
        <f t="shared" si="28"/>
        <v>0</v>
      </c>
      <c r="Y84">
        <f t="shared" si="29"/>
        <v>0</v>
      </c>
      <c r="Z84">
        <f t="shared" si="30"/>
        <v>0</v>
      </c>
      <c r="AA84">
        <f t="shared" si="31"/>
        <v>0</v>
      </c>
      <c r="AB84">
        <f t="shared" si="32"/>
        <v>0</v>
      </c>
      <c r="AC84">
        <f t="shared" si="33"/>
        <v>0</v>
      </c>
      <c r="AK84">
        <f t="shared" si="34"/>
        <v>30</v>
      </c>
      <c r="AL84">
        <f t="shared" si="35"/>
        <v>27.2</v>
      </c>
      <c r="AM84">
        <f t="shared" si="36"/>
        <v>1</v>
      </c>
    </row>
    <row r="85" spans="1:39" x14ac:dyDescent="0.25">
      <c r="A85" t="s">
        <v>332</v>
      </c>
      <c r="B85" t="s">
        <v>117</v>
      </c>
      <c r="C85">
        <v>1</v>
      </c>
      <c r="D85">
        <v>2</v>
      </c>
      <c r="E85">
        <v>2</v>
      </c>
      <c r="F85">
        <v>6</v>
      </c>
      <c r="G85">
        <v>6</v>
      </c>
      <c r="H85">
        <v>3</v>
      </c>
      <c r="I85">
        <v>83</v>
      </c>
      <c r="J85">
        <v>76</v>
      </c>
      <c r="K85">
        <v>52</v>
      </c>
      <c r="L85">
        <v>43</v>
      </c>
      <c r="M85">
        <v>64</v>
      </c>
      <c r="O85">
        <f>IF(AND(C85=0,D85&gt;=5,AVERAGE(E85:H85)&gt;4),1,0)</f>
        <v>0</v>
      </c>
      <c r="P85">
        <f t="shared" si="37"/>
        <v>0</v>
      </c>
      <c r="Q85">
        <f t="shared" si="38"/>
        <v>10</v>
      </c>
      <c r="R85">
        <f t="shared" si="39"/>
        <v>10</v>
      </c>
      <c r="S85">
        <f t="shared" si="40"/>
        <v>4</v>
      </c>
      <c r="U85">
        <f t="shared" si="27"/>
        <v>56.8</v>
      </c>
      <c r="V85">
        <f t="shared" si="26"/>
        <v>0</v>
      </c>
      <c r="X85">
        <f t="shared" si="28"/>
        <v>0</v>
      </c>
      <c r="Y85">
        <f t="shared" si="29"/>
        <v>0</v>
      </c>
      <c r="Z85">
        <f t="shared" si="30"/>
        <v>0</v>
      </c>
      <c r="AA85">
        <f t="shared" si="31"/>
        <v>0</v>
      </c>
      <c r="AB85">
        <f t="shared" si="32"/>
        <v>0</v>
      </c>
      <c r="AC85">
        <f t="shared" si="33"/>
        <v>0</v>
      </c>
      <c r="AK85">
        <f t="shared" si="34"/>
        <v>25</v>
      </c>
      <c r="AL85">
        <f t="shared" si="35"/>
        <v>31.8</v>
      </c>
      <c r="AM85">
        <f t="shared" si="36"/>
        <v>0</v>
      </c>
    </row>
    <row r="86" spans="1:39" x14ac:dyDescent="0.25">
      <c r="A86" t="s">
        <v>156</v>
      </c>
      <c r="B86" t="s">
        <v>157</v>
      </c>
      <c r="C86">
        <v>6</v>
      </c>
      <c r="D86">
        <v>3</v>
      </c>
      <c r="E86">
        <v>6</v>
      </c>
      <c r="F86">
        <v>5</v>
      </c>
      <c r="G86">
        <v>4</v>
      </c>
      <c r="H86">
        <v>5</v>
      </c>
      <c r="I86">
        <v>62</v>
      </c>
      <c r="J86">
        <v>47</v>
      </c>
      <c r="K86">
        <v>19</v>
      </c>
      <c r="L86">
        <v>10</v>
      </c>
      <c r="M86">
        <v>40</v>
      </c>
      <c r="O86">
        <f>IF(AND(C86=0,D86&gt;=5,AVERAGE(E86:H86)&gt;4),1,0)</f>
        <v>0</v>
      </c>
      <c r="P86">
        <f t="shared" si="37"/>
        <v>10</v>
      </c>
      <c r="Q86">
        <f t="shared" si="38"/>
        <v>8</v>
      </c>
      <c r="R86">
        <f t="shared" si="39"/>
        <v>6</v>
      </c>
      <c r="S86">
        <f t="shared" si="40"/>
        <v>8</v>
      </c>
      <c r="U86">
        <f t="shared" si="27"/>
        <v>55.8</v>
      </c>
      <c r="V86">
        <f t="shared" si="26"/>
        <v>0</v>
      </c>
      <c r="X86">
        <f t="shared" si="28"/>
        <v>0</v>
      </c>
      <c r="Y86">
        <f t="shared" si="29"/>
        <v>0</v>
      </c>
      <c r="Z86">
        <f t="shared" si="30"/>
        <v>0</v>
      </c>
      <c r="AA86">
        <f t="shared" si="31"/>
        <v>0</v>
      </c>
      <c r="AB86">
        <f t="shared" si="32"/>
        <v>0</v>
      </c>
      <c r="AC86">
        <f t="shared" si="33"/>
        <v>0</v>
      </c>
      <c r="AK86">
        <f t="shared" si="34"/>
        <v>38</v>
      </c>
      <c r="AL86">
        <f t="shared" si="35"/>
        <v>17.8</v>
      </c>
      <c r="AM86">
        <f t="shared" si="36"/>
        <v>1</v>
      </c>
    </row>
    <row r="87" spans="1:39" x14ac:dyDescent="0.25">
      <c r="A87" t="s">
        <v>67</v>
      </c>
      <c r="B87" t="s">
        <v>68</v>
      </c>
      <c r="C87">
        <v>0</v>
      </c>
      <c r="D87">
        <v>5</v>
      </c>
      <c r="E87">
        <v>6</v>
      </c>
      <c r="F87">
        <v>4</v>
      </c>
      <c r="G87">
        <v>4</v>
      </c>
      <c r="H87">
        <v>2</v>
      </c>
      <c r="I87">
        <v>22</v>
      </c>
      <c r="J87">
        <v>9</v>
      </c>
      <c r="K87">
        <v>1</v>
      </c>
      <c r="L87">
        <v>76</v>
      </c>
      <c r="M87">
        <v>28</v>
      </c>
      <c r="O87">
        <f>IF(AND(C87=0,D87&gt;=5,AVERAGE(E87:H87)&gt;4),1,0)</f>
        <v>0</v>
      </c>
      <c r="P87">
        <f t="shared" si="37"/>
        <v>10</v>
      </c>
      <c r="Q87">
        <f t="shared" si="38"/>
        <v>6</v>
      </c>
      <c r="R87">
        <f t="shared" si="39"/>
        <v>6</v>
      </c>
      <c r="S87">
        <f t="shared" si="40"/>
        <v>0</v>
      </c>
      <c r="U87">
        <f t="shared" si="27"/>
        <v>35.6</v>
      </c>
      <c r="V87">
        <f t="shared" si="26"/>
        <v>0</v>
      </c>
      <c r="X87">
        <f t="shared" si="28"/>
        <v>0</v>
      </c>
      <c r="Y87">
        <f t="shared" si="29"/>
        <v>0</v>
      </c>
      <c r="Z87">
        <f t="shared" si="30"/>
        <v>0</v>
      </c>
      <c r="AA87">
        <f t="shared" si="31"/>
        <v>0</v>
      </c>
      <c r="AB87">
        <f t="shared" si="32"/>
        <v>0</v>
      </c>
      <c r="AC87">
        <f t="shared" si="33"/>
        <v>0</v>
      </c>
      <c r="AK87">
        <f t="shared" si="34"/>
        <v>22</v>
      </c>
      <c r="AL87">
        <f t="shared" si="35"/>
        <v>13.6</v>
      </c>
      <c r="AM87">
        <f t="shared" si="36"/>
        <v>1</v>
      </c>
    </row>
    <row r="88" spans="1:39" x14ac:dyDescent="0.25">
      <c r="A88" t="s">
        <v>281</v>
      </c>
      <c r="B88" t="s">
        <v>41</v>
      </c>
      <c r="C88">
        <v>8</v>
      </c>
      <c r="D88">
        <v>2</v>
      </c>
      <c r="E88">
        <v>4</v>
      </c>
      <c r="F88">
        <v>2</v>
      </c>
      <c r="G88">
        <v>6</v>
      </c>
      <c r="H88">
        <v>5</v>
      </c>
      <c r="I88">
        <v>17</v>
      </c>
      <c r="J88">
        <v>29</v>
      </c>
      <c r="K88">
        <v>83</v>
      </c>
      <c r="L88">
        <v>9</v>
      </c>
      <c r="M88">
        <v>54</v>
      </c>
      <c r="O88">
        <f>IF(AND(C88=0,D88&gt;=5,AVERAGE(E88:H88)&gt;4),1,0)</f>
        <v>0</v>
      </c>
      <c r="P88">
        <f t="shared" si="37"/>
        <v>6</v>
      </c>
      <c r="Q88">
        <f t="shared" si="38"/>
        <v>0</v>
      </c>
      <c r="R88">
        <f t="shared" si="39"/>
        <v>10</v>
      </c>
      <c r="S88">
        <f t="shared" si="40"/>
        <v>8</v>
      </c>
      <c r="U88">
        <f t="shared" si="27"/>
        <v>51.2</v>
      </c>
      <c r="V88">
        <f t="shared" si="26"/>
        <v>0</v>
      </c>
      <c r="X88">
        <f t="shared" si="28"/>
        <v>0</v>
      </c>
      <c r="Y88">
        <f t="shared" si="29"/>
        <v>0</v>
      </c>
      <c r="Z88">
        <f t="shared" si="30"/>
        <v>0</v>
      </c>
      <c r="AA88">
        <f t="shared" si="31"/>
        <v>0</v>
      </c>
      <c r="AB88">
        <f t="shared" si="32"/>
        <v>0</v>
      </c>
      <c r="AC88">
        <f t="shared" si="33"/>
        <v>0</v>
      </c>
      <c r="AK88">
        <f t="shared" si="34"/>
        <v>32</v>
      </c>
      <c r="AL88">
        <f t="shared" si="35"/>
        <v>19.2</v>
      </c>
      <c r="AM88">
        <f t="shared" si="36"/>
        <v>1</v>
      </c>
    </row>
    <row r="89" spans="1:39" x14ac:dyDescent="0.25">
      <c r="A89" t="s">
        <v>328</v>
      </c>
      <c r="B89" t="s">
        <v>68</v>
      </c>
      <c r="C89">
        <v>0</v>
      </c>
      <c r="D89">
        <v>6</v>
      </c>
      <c r="E89">
        <v>6</v>
      </c>
      <c r="F89">
        <v>4</v>
      </c>
      <c r="G89">
        <v>4</v>
      </c>
      <c r="H89">
        <v>3</v>
      </c>
      <c r="I89">
        <v>25</v>
      </c>
      <c r="J89">
        <v>40</v>
      </c>
      <c r="K89">
        <v>61</v>
      </c>
      <c r="L89">
        <v>59</v>
      </c>
      <c r="M89">
        <v>88</v>
      </c>
      <c r="O89">
        <f>IF(AND(C89=0,D89&gt;=5,AVERAGE(E89:H89)&gt;4),1,0)</f>
        <v>1</v>
      </c>
      <c r="P89">
        <f t="shared" si="37"/>
        <v>10</v>
      </c>
      <c r="Q89">
        <f t="shared" si="38"/>
        <v>6</v>
      </c>
      <c r="R89">
        <f t="shared" si="39"/>
        <v>6</v>
      </c>
      <c r="S89">
        <f t="shared" si="40"/>
        <v>4</v>
      </c>
      <c r="U89">
        <f t="shared" si="27"/>
        <v>55.3</v>
      </c>
      <c r="V89">
        <f t="shared" si="26"/>
        <v>0</v>
      </c>
      <c r="X89">
        <f t="shared" si="28"/>
        <v>0</v>
      </c>
      <c r="Y89">
        <f t="shared" si="29"/>
        <v>0</v>
      </c>
      <c r="Z89">
        <f t="shared" si="30"/>
        <v>0</v>
      </c>
      <c r="AA89">
        <f t="shared" si="31"/>
        <v>0</v>
      </c>
      <c r="AB89">
        <f t="shared" si="32"/>
        <v>0</v>
      </c>
      <c r="AC89">
        <f t="shared" si="33"/>
        <v>0</v>
      </c>
      <c r="AK89">
        <f t="shared" si="34"/>
        <v>28</v>
      </c>
      <c r="AL89">
        <f t="shared" si="35"/>
        <v>27.3</v>
      </c>
      <c r="AM89">
        <f t="shared" si="36"/>
        <v>1</v>
      </c>
    </row>
    <row r="90" spans="1:39" x14ac:dyDescent="0.25">
      <c r="A90" t="s">
        <v>282</v>
      </c>
      <c r="B90" t="s">
        <v>41</v>
      </c>
      <c r="C90">
        <v>1</v>
      </c>
      <c r="D90">
        <v>5</v>
      </c>
      <c r="E90">
        <v>6</v>
      </c>
      <c r="F90">
        <v>4</v>
      </c>
      <c r="G90">
        <v>3</v>
      </c>
      <c r="H90">
        <v>2</v>
      </c>
      <c r="I90">
        <v>14</v>
      </c>
      <c r="J90">
        <v>49</v>
      </c>
      <c r="K90">
        <v>64</v>
      </c>
      <c r="L90">
        <v>36</v>
      </c>
      <c r="M90">
        <v>2</v>
      </c>
      <c r="O90">
        <f>IF(AND(C90=0,D90&gt;=5,AVERAGE(E90:H90)&gt;4),1,0)</f>
        <v>0</v>
      </c>
      <c r="P90">
        <f t="shared" si="37"/>
        <v>10</v>
      </c>
      <c r="Q90">
        <f t="shared" si="38"/>
        <v>6</v>
      </c>
      <c r="R90">
        <f t="shared" si="39"/>
        <v>4</v>
      </c>
      <c r="S90">
        <f t="shared" si="40"/>
        <v>0</v>
      </c>
      <c r="U90">
        <f t="shared" si="27"/>
        <v>37.5</v>
      </c>
      <c r="V90">
        <f t="shared" si="26"/>
        <v>0</v>
      </c>
      <c r="X90">
        <f t="shared" si="28"/>
        <v>0</v>
      </c>
      <c r="Y90">
        <f t="shared" si="29"/>
        <v>0</v>
      </c>
      <c r="Z90">
        <f t="shared" si="30"/>
        <v>0</v>
      </c>
      <c r="AA90">
        <f t="shared" si="31"/>
        <v>0</v>
      </c>
      <c r="AB90">
        <f t="shared" si="32"/>
        <v>0</v>
      </c>
      <c r="AC90">
        <f t="shared" si="33"/>
        <v>0</v>
      </c>
      <c r="AK90">
        <f t="shared" si="34"/>
        <v>21</v>
      </c>
      <c r="AL90">
        <f t="shared" si="35"/>
        <v>16.5</v>
      </c>
      <c r="AM90">
        <f t="shared" si="36"/>
        <v>1</v>
      </c>
    </row>
    <row r="91" spans="1:39" x14ac:dyDescent="0.25">
      <c r="A91" t="s">
        <v>168</v>
      </c>
      <c r="B91" t="s">
        <v>169</v>
      </c>
      <c r="C91">
        <v>5</v>
      </c>
      <c r="D91">
        <v>4</v>
      </c>
      <c r="E91">
        <v>6</v>
      </c>
      <c r="F91">
        <v>2</v>
      </c>
      <c r="G91">
        <v>5</v>
      </c>
      <c r="H91">
        <v>4</v>
      </c>
      <c r="I91">
        <v>93</v>
      </c>
      <c r="J91">
        <v>47</v>
      </c>
      <c r="K91">
        <v>47</v>
      </c>
      <c r="L91">
        <v>34</v>
      </c>
      <c r="M91">
        <v>39</v>
      </c>
      <c r="O91">
        <f>IF(AND(C91=0,D91&gt;=5,AVERAGE(E91:H91)&gt;4),1,0)</f>
        <v>0</v>
      </c>
      <c r="P91">
        <f t="shared" si="37"/>
        <v>10</v>
      </c>
      <c r="Q91">
        <f t="shared" si="38"/>
        <v>0</v>
      </c>
      <c r="R91">
        <f t="shared" si="39"/>
        <v>8</v>
      </c>
      <c r="S91">
        <f t="shared" si="40"/>
        <v>6</v>
      </c>
      <c r="U91">
        <f t="shared" si="27"/>
        <v>55</v>
      </c>
      <c r="V91">
        <f t="shared" si="26"/>
        <v>0</v>
      </c>
      <c r="X91">
        <f t="shared" si="28"/>
        <v>0</v>
      </c>
      <c r="Y91">
        <f t="shared" si="29"/>
        <v>0</v>
      </c>
      <c r="Z91">
        <f t="shared" si="30"/>
        <v>0</v>
      </c>
      <c r="AA91">
        <f t="shared" si="31"/>
        <v>0</v>
      </c>
      <c r="AB91">
        <f t="shared" si="32"/>
        <v>0</v>
      </c>
      <c r="AC91">
        <f t="shared" si="33"/>
        <v>0</v>
      </c>
      <c r="AK91">
        <f t="shared" si="34"/>
        <v>29</v>
      </c>
      <c r="AL91">
        <f t="shared" si="35"/>
        <v>26</v>
      </c>
      <c r="AM91">
        <f t="shared" si="36"/>
        <v>1</v>
      </c>
    </row>
    <row r="92" spans="1:39" x14ac:dyDescent="0.25">
      <c r="A92" t="s">
        <v>262</v>
      </c>
      <c r="B92" t="s">
        <v>41</v>
      </c>
      <c r="C92">
        <v>4</v>
      </c>
      <c r="D92">
        <v>3</v>
      </c>
      <c r="E92">
        <v>6</v>
      </c>
      <c r="F92">
        <v>6</v>
      </c>
      <c r="G92">
        <v>4</v>
      </c>
      <c r="H92">
        <v>4</v>
      </c>
      <c r="I92">
        <v>15</v>
      </c>
      <c r="J92">
        <v>36</v>
      </c>
      <c r="K92">
        <v>51</v>
      </c>
      <c r="L92">
        <v>10</v>
      </c>
      <c r="M92">
        <v>68</v>
      </c>
      <c r="O92">
        <f>IF(AND(C92=0,D92&gt;=5,AVERAGE(E92:H92)&gt;4),1,0)</f>
        <v>0</v>
      </c>
      <c r="P92">
        <f t="shared" si="37"/>
        <v>10</v>
      </c>
      <c r="Q92">
        <f t="shared" si="38"/>
        <v>10</v>
      </c>
      <c r="R92">
        <f t="shared" si="39"/>
        <v>6</v>
      </c>
      <c r="S92">
        <f t="shared" si="40"/>
        <v>6</v>
      </c>
      <c r="U92">
        <f t="shared" si="27"/>
        <v>54</v>
      </c>
      <c r="V92">
        <f t="shared" si="26"/>
        <v>0</v>
      </c>
      <c r="X92">
        <f t="shared" si="28"/>
        <v>0</v>
      </c>
      <c r="Y92">
        <f t="shared" si="29"/>
        <v>0</v>
      </c>
      <c r="Z92">
        <f t="shared" si="30"/>
        <v>0</v>
      </c>
      <c r="AA92">
        <f t="shared" si="31"/>
        <v>0</v>
      </c>
      <c r="AB92">
        <f t="shared" si="32"/>
        <v>0</v>
      </c>
      <c r="AC92">
        <f t="shared" si="33"/>
        <v>0</v>
      </c>
      <c r="AK92">
        <f t="shared" si="34"/>
        <v>36</v>
      </c>
      <c r="AL92">
        <f t="shared" si="35"/>
        <v>18</v>
      </c>
      <c r="AM92">
        <f t="shared" si="36"/>
        <v>1</v>
      </c>
    </row>
    <row r="93" spans="1:39" x14ac:dyDescent="0.25">
      <c r="A93" t="s">
        <v>583</v>
      </c>
      <c r="B93" t="s">
        <v>133</v>
      </c>
      <c r="C93">
        <v>8</v>
      </c>
      <c r="D93">
        <v>3</v>
      </c>
      <c r="E93">
        <v>5</v>
      </c>
      <c r="F93">
        <v>5</v>
      </c>
      <c r="G93">
        <v>5</v>
      </c>
      <c r="H93">
        <v>6</v>
      </c>
      <c r="I93">
        <v>63</v>
      </c>
      <c r="J93">
        <v>66</v>
      </c>
      <c r="K93">
        <v>71</v>
      </c>
      <c r="L93">
        <v>11</v>
      </c>
      <c r="M93">
        <v>57</v>
      </c>
      <c r="O93">
        <f>IF(AND(C93=0,D93&gt;=5,AVERAGE(E93:H93)&gt;4),1,0)</f>
        <v>0</v>
      </c>
      <c r="P93">
        <f t="shared" si="37"/>
        <v>8</v>
      </c>
      <c r="Q93">
        <f t="shared" si="38"/>
        <v>8</v>
      </c>
      <c r="R93">
        <f t="shared" si="39"/>
        <v>8</v>
      </c>
      <c r="S93">
        <f t="shared" si="40"/>
        <v>10</v>
      </c>
      <c r="U93">
        <f t="shared" si="27"/>
        <v>68.8</v>
      </c>
      <c r="V93">
        <f t="shared" si="26"/>
        <v>0</v>
      </c>
      <c r="X93">
        <f t="shared" si="28"/>
        <v>0</v>
      </c>
      <c r="Y93">
        <f t="shared" si="29"/>
        <v>0</v>
      </c>
      <c r="Z93">
        <f t="shared" si="30"/>
        <v>0</v>
      </c>
      <c r="AA93">
        <f t="shared" si="31"/>
        <v>0</v>
      </c>
      <c r="AB93">
        <f t="shared" si="32"/>
        <v>0</v>
      </c>
      <c r="AC93">
        <f t="shared" si="33"/>
        <v>0</v>
      </c>
      <c r="AK93">
        <f t="shared" si="34"/>
        <v>42</v>
      </c>
      <c r="AL93">
        <f t="shared" si="35"/>
        <v>26.8</v>
      </c>
      <c r="AM93">
        <f t="shared" si="36"/>
        <v>1</v>
      </c>
    </row>
    <row r="94" spans="1:39" x14ac:dyDescent="0.25">
      <c r="A94" t="s">
        <v>543</v>
      </c>
      <c r="B94" t="s">
        <v>41</v>
      </c>
      <c r="C94">
        <v>0</v>
      </c>
      <c r="D94">
        <v>2</v>
      </c>
      <c r="E94">
        <v>2</v>
      </c>
      <c r="F94">
        <v>4</v>
      </c>
      <c r="G94">
        <v>2</v>
      </c>
      <c r="H94">
        <v>4</v>
      </c>
      <c r="I94">
        <v>24</v>
      </c>
      <c r="J94">
        <v>81</v>
      </c>
      <c r="K94">
        <v>74</v>
      </c>
      <c r="L94">
        <v>4</v>
      </c>
      <c r="M94">
        <v>92</v>
      </c>
      <c r="O94">
        <f>IF(AND(C94=0,D94&gt;=5,AVERAGE(E94:H94)&gt;4),1,0)</f>
        <v>0</v>
      </c>
      <c r="P94">
        <f t="shared" si="37"/>
        <v>0</v>
      </c>
      <c r="Q94">
        <f t="shared" si="38"/>
        <v>6</v>
      </c>
      <c r="R94">
        <f t="shared" si="39"/>
        <v>0</v>
      </c>
      <c r="S94">
        <f t="shared" si="40"/>
        <v>6</v>
      </c>
      <c r="U94">
        <f t="shared" si="27"/>
        <v>39.5</v>
      </c>
      <c r="V94">
        <f t="shared" si="26"/>
        <v>0</v>
      </c>
      <c r="X94">
        <f t="shared" si="28"/>
        <v>0</v>
      </c>
      <c r="Y94">
        <f t="shared" si="29"/>
        <v>0</v>
      </c>
      <c r="Z94">
        <f t="shared" si="30"/>
        <v>0</v>
      </c>
      <c r="AA94">
        <f t="shared" si="31"/>
        <v>0</v>
      </c>
      <c r="AB94">
        <f t="shared" si="32"/>
        <v>0</v>
      </c>
      <c r="AC94">
        <f t="shared" si="33"/>
        <v>0</v>
      </c>
      <c r="AK94">
        <f t="shared" si="34"/>
        <v>12</v>
      </c>
      <c r="AL94">
        <f t="shared" si="35"/>
        <v>27.5</v>
      </c>
      <c r="AM94">
        <f t="shared" si="36"/>
        <v>0</v>
      </c>
    </row>
    <row r="95" spans="1:39" x14ac:dyDescent="0.25">
      <c r="A95" t="s">
        <v>132</v>
      </c>
      <c r="B95" t="s">
        <v>133</v>
      </c>
      <c r="C95">
        <v>2</v>
      </c>
      <c r="D95">
        <v>5</v>
      </c>
      <c r="E95">
        <v>4</v>
      </c>
      <c r="F95">
        <v>3</v>
      </c>
      <c r="G95">
        <v>6</v>
      </c>
      <c r="H95">
        <v>6</v>
      </c>
      <c r="I95">
        <v>15</v>
      </c>
      <c r="J95">
        <v>69</v>
      </c>
      <c r="K95">
        <v>48</v>
      </c>
      <c r="L95">
        <v>14</v>
      </c>
      <c r="M95">
        <v>32</v>
      </c>
      <c r="O95">
        <f>IF(AND(C95=0,D95&gt;=5,AVERAGE(E95:H95)&gt;4),1,0)</f>
        <v>0</v>
      </c>
      <c r="P95">
        <f t="shared" si="37"/>
        <v>6</v>
      </c>
      <c r="Q95">
        <f t="shared" si="38"/>
        <v>4</v>
      </c>
      <c r="R95">
        <f t="shared" si="39"/>
        <v>10</v>
      </c>
      <c r="S95">
        <f t="shared" si="40"/>
        <v>10</v>
      </c>
      <c r="U95">
        <f t="shared" si="27"/>
        <v>49.8</v>
      </c>
      <c r="V95">
        <f t="shared" si="26"/>
        <v>0</v>
      </c>
      <c r="X95">
        <f t="shared" si="28"/>
        <v>0</v>
      </c>
      <c r="Y95">
        <f t="shared" si="29"/>
        <v>0</v>
      </c>
      <c r="Z95">
        <f t="shared" si="30"/>
        <v>0</v>
      </c>
      <c r="AA95">
        <f t="shared" si="31"/>
        <v>0</v>
      </c>
      <c r="AB95">
        <f t="shared" si="32"/>
        <v>0</v>
      </c>
      <c r="AC95">
        <f t="shared" si="33"/>
        <v>0</v>
      </c>
      <c r="AK95">
        <f t="shared" si="34"/>
        <v>32</v>
      </c>
      <c r="AL95">
        <f t="shared" si="35"/>
        <v>17.8</v>
      </c>
      <c r="AM95">
        <f t="shared" si="36"/>
        <v>1</v>
      </c>
    </row>
    <row r="96" spans="1:39" x14ac:dyDescent="0.25">
      <c r="A96" t="s">
        <v>444</v>
      </c>
      <c r="B96" t="s">
        <v>445</v>
      </c>
      <c r="C96">
        <v>0</v>
      </c>
      <c r="D96">
        <v>3</v>
      </c>
      <c r="E96">
        <v>5</v>
      </c>
      <c r="F96">
        <v>2</v>
      </c>
      <c r="G96">
        <v>3</v>
      </c>
      <c r="H96">
        <v>6</v>
      </c>
      <c r="I96">
        <v>33</v>
      </c>
      <c r="J96">
        <v>86</v>
      </c>
      <c r="K96">
        <v>90</v>
      </c>
      <c r="L96">
        <v>78</v>
      </c>
      <c r="M96">
        <v>15</v>
      </c>
      <c r="O96">
        <f>IF(AND(C96=0,D96&gt;=5,AVERAGE(E96:H96)&gt;4),1,0)</f>
        <v>0</v>
      </c>
      <c r="P96">
        <f t="shared" si="37"/>
        <v>8</v>
      </c>
      <c r="Q96">
        <f t="shared" si="38"/>
        <v>0</v>
      </c>
      <c r="R96">
        <f t="shared" si="39"/>
        <v>4</v>
      </c>
      <c r="S96">
        <f t="shared" si="40"/>
        <v>10</v>
      </c>
      <c r="U96">
        <f t="shared" si="27"/>
        <v>52.2</v>
      </c>
      <c r="V96">
        <f t="shared" si="26"/>
        <v>0</v>
      </c>
      <c r="X96">
        <f t="shared" si="28"/>
        <v>0</v>
      </c>
      <c r="Y96">
        <f t="shared" si="29"/>
        <v>0</v>
      </c>
      <c r="Z96">
        <f t="shared" si="30"/>
        <v>0</v>
      </c>
      <c r="AA96">
        <f t="shared" si="31"/>
        <v>0</v>
      </c>
      <c r="AB96">
        <f t="shared" si="32"/>
        <v>0</v>
      </c>
      <c r="AC96">
        <f t="shared" si="33"/>
        <v>0</v>
      </c>
      <c r="AK96">
        <f t="shared" si="34"/>
        <v>22</v>
      </c>
      <c r="AL96">
        <f t="shared" si="35"/>
        <v>30.2</v>
      </c>
      <c r="AM96">
        <f t="shared" si="36"/>
        <v>0</v>
      </c>
    </row>
    <row r="97" spans="1:39" x14ac:dyDescent="0.25">
      <c r="A97" t="s">
        <v>464</v>
      </c>
      <c r="B97" t="s">
        <v>445</v>
      </c>
      <c r="C97">
        <v>6</v>
      </c>
      <c r="D97">
        <v>3</v>
      </c>
      <c r="E97">
        <v>5</v>
      </c>
      <c r="F97">
        <v>5</v>
      </c>
      <c r="G97">
        <v>2</v>
      </c>
      <c r="H97">
        <v>6</v>
      </c>
      <c r="I97">
        <v>56</v>
      </c>
      <c r="J97">
        <v>90</v>
      </c>
      <c r="K97">
        <v>35</v>
      </c>
      <c r="L97">
        <v>68</v>
      </c>
      <c r="M97">
        <v>48</v>
      </c>
      <c r="O97">
        <f>IF(AND(C97=0,D97&gt;=5,AVERAGE(E97:H97)&gt;4),1,0)</f>
        <v>0</v>
      </c>
      <c r="P97">
        <f t="shared" si="37"/>
        <v>8</v>
      </c>
      <c r="Q97">
        <f t="shared" si="38"/>
        <v>8</v>
      </c>
      <c r="R97">
        <f t="shared" si="39"/>
        <v>0</v>
      </c>
      <c r="S97">
        <f t="shared" si="40"/>
        <v>10</v>
      </c>
      <c r="U97">
        <f t="shared" si="27"/>
        <v>61.7</v>
      </c>
      <c r="V97">
        <f t="shared" si="26"/>
        <v>0</v>
      </c>
      <c r="X97">
        <f t="shared" si="28"/>
        <v>0</v>
      </c>
      <c r="Y97">
        <f t="shared" si="29"/>
        <v>0</v>
      </c>
      <c r="Z97">
        <f t="shared" si="30"/>
        <v>0</v>
      </c>
      <c r="AA97">
        <f t="shared" si="31"/>
        <v>0</v>
      </c>
      <c r="AB97">
        <f t="shared" si="32"/>
        <v>0</v>
      </c>
      <c r="AC97">
        <f t="shared" si="33"/>
        <v>0</v>
      </c>
      <c r="AK97">
        <f t="shared" si="34"/>
        <v>32</v>
      </c>
      <c r="AL97">
        <f t="shared" si="35"/>
        <v>29.7</v>
      </c>
      <c r="AM97">
        <f t="shared" si="36"/>
        <v>1</v>
      </c>
    </row>
    <row r="98" spans="1:39" x14ac:dyDescent="0.25">
      <c r="A98" t="s">
        <v>511</v>
      </c>
      <c r="B98" t="s">
        <v>311</v>
      </c>
      <c r="C98">
        <v>8</v>
      </c>
      <c r="D98">
        <v>4</v>
      </c>
      <c r="E98">
        <v>5</v>
      </c>
      <c r="F98">
        <v>4</v>
      </c>
      <c r="G98">
        <v>5</v>
      </c>
      <c r="H98">
        <v>3</v>
      </c>
      <c r="I98">
        <v>24</v>
      </c>
      <c r="J98">
        <v>47</v>
      </c>
      <c r="K98">
        <v>99</v>
      </c>
      <c r="L98">
        <v>64</v>
      </c>
      <c r="M98">
        <v>11</v>
      </c>
      <c r="O98">
        <f>IF(AND(C98=0,D98&gt;=5,AVERAGE(E98:H98)&gt;4),1,0)</f>
        <v>0</v>
      </c>
      <c r="P98">
        <f t="shared" si="37"/>
        <v>8</v>
      </c>
      <c r="Q98">
        <f t="shared" si="38"/>
        <v>6</v>
      </c>
      <c r="R98">
        <f t="shared" si="39"/>
        <v>8</v>
      </c>
      <c r="S98">
        <f t="shared" si="40"/>
        <v>4</v>
      </c>
      <c r="U98">
        <f t="shared" si="27"/>
        <v>58.5</v>
      </c>
      <c r="V98">
        <f t="shared" si="26"/>
        <v>0</v>
      </c>
      <c r="X98">
        <f t="shared" si="28"/>
        <v>0</v>
      </c>
      <c r="Y98">
        <f t="shared" si="29"/>
        <v>0</v>
      </c>
      <c r="Z98">
        <f t="shared" si="30"/>
        <v>0</v>
      </c>
      <c r="AA98">
        <f t="shared" si="31"/>
        <v>0</v>
      </c>
      <c r="AB98">
        <f t="shared" si="32"/>
        <v>0</v>
      </c>
      <c r="AC98">
        <f t="shared" si="33"/>
        <v>0</v>
      </c>
      <c r="AK98">
        <f t="shared" si="34"/>
        <v>34</v>
      </c>
      <c r="AL98">
        <f t="shared" si="35"/>
        <v>24.5</v>
      </c>
      <c r="AM98">
        <f t="shared" si="36"/>
        <v>1</v>
      </c>
    </row>
    <row r="99" spans="1:39" x14ac:dyDescent="0.25">
      <c r="A99" t="s">
        <v>512</v>
      </c>
      <c r="B99" t="s">
        <v>311</v>
      </c>
      <c r="C99">
        <v>3</v>
      </c>
      <c r="D99">
        <v>5</v>
      </c>
      <c r="E99">
        <v>2</v>
      </c>
      <c r="F99">
        <v>4</v>
      </c>
      <c r="G99">
        <v>5</v>
      </c>
      <c r="H99">
        <v>4</v>
      </c>
      <c r="I99">
        <v>48</v>
      </c>
      <c r="J99">
        <v>100</v>
      </c>
      <c r="K99">
        <v>7</v>
      </c>
      <c r="L99">
        <v>64</v>
      </c>
      <c r="M99">
        <v>74</v>
      </c>
      <c r="O99">
        <f>IF(AND(C99=0,D99&gt;=5,AVERAGE(E99:H99)&gt;4),1,0)</f>
        <v>0</v>
      </c>
      <c r="P99">
        <f t="shared" si="37"/>
        <v>0</v>
      </c>
      <c r="Q99">
        <f t="shared" si="38"/>
        <v>6</v>
      </c>
      <c r="R99">
        <f t="shared" si="39"/>
        <v>8</v>
      </c>
      <c r="S99">
        <f t="shared" si="40"/>
        <v>6</v>
      </c>
      <c r="U99">
        <f t="shared" si="27"/>
        <v>52.3</v>
      </c>
      <c r="V99">
        <f t="shared" si="26"/>
        <v>0</v>
      </c>
      <c r="X99">
        <f t="shared" si="28"/>
        <v>0</v>
      </c>
      <c r="Y99">
        <f t="shared" si="29"/>
        <v>1</v>
      </c>
      <c r="Z99">
        <f t="shared" si="30"/>
        <v>0</v>
      </c>
      <c r="AA99">
        <f t="shared" si="31"/>
        <v>0</v>
      </c>
      <c r="AB99">
        <f t="shared" si="32"/>
        <v>0</v>
      </c>
      <c r="AC99">
        <f t="shared" si="33"/>
        <v>0</v>
      </c>
      <c r="AK99">
        <f t="shared" si="34"/>
        <v>23</v>
      </c>
      <c r="AL99">
        <f t="shared" si="35"/>
        <v>29.3</v>
      </c>
      <c r="AM99">
        <f t="shared" si="36"/>
        <v>0</v>
      </c>
    </row>
    <row r="100" spans="1:39" x14ac:dyDescent="0.25">
      <c r="A100" t="s">
        <v>310</v>
      </c>
      <c r="B100" t="s">
        <v>311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2</v>
      </c>
      <c r="I100">
        <v>69</v>
      </c>
      <c r="J100">
        <v>49</v>
      </c>
      <c r="K100">
        <v>67</v>
      </c>
      <c r="L100">
        <v>20</v>
      </c>
      <c r="M100">
        <v>3</v>
      </c>
      <c r="O100">
        <f>IF(AND(C100=0,D100&gt;=5,AVERAGE(E100:H100)&gt;4),1,0)</f>
        <v>0</v>
      </c>
      <c r="P100">
        <f t="shared" si="37"/>
        <v>8</v>
      </c>
      <c r="Q100">
        <f t="shared" si="38"/>
        <v>8</v>
      </c>
      <c r="R100">
        <f t="shared" si="39"/>
        <v>4</v>
      </c>
      <c r="S100">
        <f t="shared" si="40"/>
        <v>0</v>
      </c>
      <c r="U100">
        <f t="shared" si="27"/>
        <v>42.8</v>
      </c>
      <c r="V100">
        <f t="shared" si="26"/>
        <v>0</v>
      </c>
      <c r="X100">
        <f t="shared" si="28"/>
        <v>0</v>
      </c>
      <c r="Y100">
        <f t="shared" si="29"/>
        <v>0</v>
      </c>
      <c r="Z100">
        <f t="shared" si="30"/>
        <v>0</v>
      </c>
      <c r="AA100">
        <f t="shared" si="31"/>
        <v>0</v>
      </c>
      <c r="AB100">
        <f t="shared" si="32"/>
        <v>0</v>
      </c>
      <c r="AC100">
        <f t="shared" si="33"/>
        <v>0</v>
      </c>
      <c r="AK100">
        <f t="shared" si="34"/>
        <v>22</v>
      </c>
      <c r="AL100">
        <f t="shared" si="35"/>
        <v>20.8</v>
      </c>
      <c r="AM100">
        <f t="shared" si="36"/>
        <v>1</v>
      </c>
    </row>
    <row r="101" spans="1:39" x14ac:dyDescent="0.25">
      <c r="A101" t="s">
        <v>386</v>
      </c>
      <c r="B101" t="s">
        <v>311</v>
      </c>
      <c r="C101">
        <v>8</v>
      </c>
      <c r="D101">
        <v>4</v>
      </c>
      <c r="E101">
        <v>5</v>
      </c>
      <c r="F101">
        <v>5</v>
      </c>
      <c r="G101">
        <v>4</v>
      </c>
      <c r="H101">
        <v>5</v>
      </c>
      <c r="I101">
        <v>7</v>
      </c>
      <c r="J101">
        <v>8</v>
      </c>
      <c r="K101">
        <v>77</v>
      </c>
      <c r="L101">
        <v>77</v>
      </c>
      <c r="M101">
        <v>21</v>
      </c>
      <c r="O101">
        <f>IF(AND(C101=0,D101&gt;=5,AVERAGE(E101:H101)&gt;4),1,0)</f>
        <v>0</v>
      </c>
      <c r="P101">
        <f t="shared" si="37"/>
        <v>8</v>
      </c>
      <c r="Q101">
        <f t="shared" si="38"/>
        <v>8</v>
      </c>
      <c r="R101">
        <f t="shared" si="39"/>
        <v>6</v>
      </c>
      <c r="S101">
        <f t="shared" si="40"/>
        <v>8</v>
      </c>
      <c r="U101">
        <f t="shared" si="27"/>
        <v>57</v>
      </c>
      <c r="V101">
        <f t="shared" si="26"/>
        <v>0</v>
      </c>
      <c r="X101">
        <f t="shared" si="28"/>
        <v>0</v>
      </c>
      <c r="Y101">
        <f t="shared" si="29"/>
        <v>0</v>
      </c>
      <c r="Z101">
        <f t="shared" si="30"/>
        <v>0</v>
      </c>
      <c r="AA101">
        <f t="shared" si="31"/>
        <v>0</v>
      </c>
      <c r="AB101">
        <f t="shared" si="32"/>
        <v>0</v>
      </c>
      <c r="AC101">
        <f t="shared" si="33"/>
        <v>0</v>
      </c>
      <c r="AK101">
        <f t="shared" si="34"/>
        <v>38</v>
      </c>
      <c r="AL101">
        <f t="shared" si="35"/>
        <v>19</v>
      </c>
      <c r="AM101">
        <f t="shared" si="36"/>
        <v>1</v>
      </c>
    </row>
    <row r="102" spans="1:39" x14ac:dyDescent="0.25">
      <c r="A102" t="s">
        <v>627</v>
      </c>
      <c r="B102" t="s">
        <v>133</v>
      </c>
      <c r="C102">
        <v>3</v>
      </c>
      <c r="D102">
        <v>3</v>
      </c>
      <c r="E102">
        <v>3</v>
      </c>
      <c r="F102">
        <v>3</v>
      </c>
      <c r="G102">
        <v>4</v>
      </c>
      <c r="H102">
        <v>5</v>
      </c>
      <c r="I102">
        <v>18</v>
      </c>
      <c r="J102">
        <v>94</v>
      </c>
      <c r="K102">
        <v>29</v>
      </c>
      <c r="L102">
        <v>50</v>
      </c>
      <c r="M102">
        <v>54</v>
      </c>
      <c r="O102">
        <f>IF(AND(C102=0,D102&gt;=5,AVERAGE(E102:H102)&gt;4),1,0)</f>
        <v>0</v>
      </c>
      <c r="P102">
        <f t="shared" si="37"/>
        <v>4</v>
      </c>
      <c r="Q102">
        <f t="shared" si="38"/>
        <v>4</v>
      </c>
      <c r="R102">
        <f t="shared" si="39"/>
        <v>6</v>
      </c>
      <c r="S102">
        <f t="shared" si="40"/>
        <v>8</v>
      </c>
      <c r="U102">
        <f t="shared" si="27"/>
        <v>49.5</v>
      </c>
      <c r="V102">
        <f t="shared" si="26"/>
        <v>0</v>
      </c>
      <c r="X102">
        <f t="shared" si="28"/>
        <v>0</v>
      </c>
      <c r="Y102">
        <f t="shared" si="29"/>
        <v>0</v>
      </c>
      <c r="Z102">
        <f t="shared" si="30"/>
        <v>0</v>
      </c>
      <c r="AA102">
        <f t="shared" si="31"/>
        <v>0</v>
      </c>
      <c r="AB102">
        <f t="shared" si="32"/>
        <v>0</v>
      </c>
      <c r="AC102">
        <f t="shared" si="33"/>
        <v>0</v>
      </c>
      <c r="AK102">
        <f t="shared" si="34"/>
        <v>25</v>
      </c>
      <c r="AL102">
        <f t="shared" si="35"/>
        <v>24.5</v>
      </c>
      <c r="AM102">
        <f t="shared" si="36"/>
        <v>1</v>
      </c>
    </row>
    <row r="103" spans="1:39" x14ac:dyDescent="0.25">
      <c r="A103" t="s">
        <v>483</v>
      </c>
      <c r="B103" t="s">
        <v>133</v>
      </c>
      <c r="C103">
        <v>2</v>
      </c>
      <c r="D103">
        <v>4</v>
      </c>
      <c r="E103">
        <v>4</v>
      </c>
      <c r="F103">
        <v>3</v>
      </c>
      <c r="G103">
        <v>3</v>
      </c>
      <c r="H103">
        <v>6</v>
      </c>
      <c r="I103">
        <v>97</v>
      </c>
      <c r="J103">
        <v>80</v>
      </c>
      <c r="K103">
        <v>54</v>
      </c>
      <c r="L103">
        <v>78</v>
      </c>
      <c r="M103">
        <v>43</v>
      </c>
      <c r="O103">
        <f>IF(AND(C103=0,D103&gt;=5,AVERAGE(E103:H103)&gt;4),1,0)</f>
        <v>0</v>
      </c>
      <c r="P103">
        <f t="shared" si="37"/>
        <v>6</v>
      </c>
      <c r="Q103">
        <f t="shared" si="38"/>
        <v>4</v>
      </c>
      <c r="R103">
        <f t="shared" si="39"/>
        <v>4</v>
      </c>
      <c r="S103">
        <f t="shared" si="40"/>
        <v>10</v>
      </c>
      <c r="U103">
        <f t="shared" si="27"/>
        <v>61.2</v>
      </c>
      <c r="V103">
        <f t="shared" si="26"/>
        <v>0</v>
      </c>
      <c r="X103">
        <f t="shared" si="28"/>
        <v>0</v>
      </c>
      <c r="Y103">
        <f t="shared" si="29"/>
        <v>0</v>
      </c>
      <c r="Z103">
        <f t="shared" si="30"/>
        <v>0</v>
      </c>
      <c r="AA103">
        <f t="shared" si="31"/>
        <v>0</v>
      </c>
      <c r="AB103">
        <f t="shared" si="32"/>
        <v>0</v>
      </c>
      <c r="AC103">
        <f t="shared" si="33"/>
        <v>0</v>
      </c>
      <c r="AK103">
        <f t="shared" si="34"/>
        <v>26</v>
      </c>
      <c r="AL103">
        <f t="shared" si="35"/>
        <v>35.200000000000003</v>
      </c>
      <c r="AM103">
        <f t="shared" si="36"/>
        <v>0</v>
      </c>
    </row>
    <row r="104" spans="1:39" x14ac:dyDescent="0.25">
      <c r="A104" t="s">
        <v>482</v>
      </c>
      <c r="B104" t="s">
        <v>311</v>
      </c>
      <c r="C104">
        <v>2</v>
      </c>
      <c r="D104">
        <v>2</v>
      </c>
      <c r="E104">
        <v>5</v>
      </c>
      <c r="F104">
        <v>2</v>
      </c>
      <c r="G104">
        <v>4</v>
      </c>
      <c r="H104">
        <v>4</v>
      </c>
      <c r="I104">
        <v>83</v>
      </c>
      <c r="J104">
        <v>28</v>
      </c>
      <c r="K104">
        <v>43</v>
      </c>
      <c r="L104">
        <v>19</v>
      </c>
      <c r="M104">
        <v>83</v>
      </c>
      <c r="O104">
        <f>IF(AND(C104=0,D104&gt;=5,AVERAGE(E104:H104)&gt;4),1,0)</f>
        <v>0</v>
      </c>
      <c r="P104">
        <f t="shared" si="37"/>
        <v>8</v>
      </c>
      <c r="Q104">
        <f t="shared" si="38"/>
        <v>0</v>
      </c>
      <c r="R104">
        <f t="shared" si="39"/>
        <v>6</v>
      </c>
      <c r="S104">
        <f t="shared" si="40"/>
        <v>6</v>
      </c>
      <c r="U104">
        <f t="shared" si="27"/>
        <v>47.6</v>
      </c>
      <c r="V104">
        <f t="shared" si="26"/>
        <v>0</v>
      </c>
      <c r="X104">
        <f t="shared" si="28"/>
        <v>0</v>
      </c>
      <c r="Y104">
        <f t="shared" si="29"/>
        <v>0</v>
      </c>
      <c r="Z104">
        <f t="shared" si="30"/>
        <v>0</v>
      </c>
      <c r="AA104">
        <f t="shared" si="31"/>
        <v>0</v>
      </c>
      <c r="AB104">
        <f t="shared" si="32"/>
        <v>0</v>
      </c>
      <c r="AC104">
        <f t="shared" si="33"/>
        <v>0</v>
      </c>
      <c r="AK104">
        <f t="shared" si="34"/>
        <v>22</v>
      </c>
      <c r="AL104">
        <f t="shared" si="35"/>
        <v>25.6</v>
      </c>
      <c r="AM104">
        <f t="shared" si="36"/>
        <v>0</v>
      </c>
    </row>
    <row r="105" spans="1:39" x14ac:dyDescent="0.25">
      <c r="A105" t="s">
        <v>561</v>
      </c>
      <c r="B105" t="s">
        <v>133</v>
      </c>
      <c r="C105">
        <v>7</v>
      </c>
      <c r="D105">
        <v>4</v>
      </c>
      <c r="E105">
        <v>3</v>
      </c>
      <c r="F105">
        <v>2</v>
      </c>
      <c r="G105">
        <v>5</v>
      </c>
      <c r="H105">
        <v>5</v>
      </c>
      <c r="I105">
        <v>41</v>
      </c>
      <c r="J105">
        <v>23</v>
      </c>
      <c r="K105">
        <v>84</v>
      </c>
      <c r="L105">
        <v>93</v>
      </c>
      <c r="M105">
        <v>6</v>
      </c>
      <c r="O105">
        <f>IF(AND(C105=0,D105&gt;=5,AVERAGE(E105:H105)&gt;4),1,0)</f>
        <v>0</v>
      </c>
      <c r="P105">
        <f t="shared" si="37"/>
        <v>4</v>
      </c>
      <c r="Q105">
        <f t="shared" si="38"/>
        <v>0</v>
      </c>
      <c r="R105">
        <f t="shared" si="39"/>
        <v>8</v>
      </c>
      <c r="S105">
        <f t="shared" si="40"/>
        <v>8</v>
      </c>
      <c r="U105">
        <f t="shared" si="27"/>
        <v>51.7</v>
      </c>
      <c r="V105">
        <f t="shared" si="26"/>
        <v>0</v>
      </c>
      <c r="X105">
        <f t="shared" si="28"/>
        <v>0</v>
      </c>
      <c r="Y105">
        <f t="shared" si="29"/>
        <v>0</v>
      </c>
      <c r="Z105">
        <f t="shared" si="30"/>
        <v>0</v>
      </c>
      <c r="AA105">
        <f t="shared" si="31"/>
        <v>0</v>
      </c>
      <c r="AB105">
        <f t="shared" si="32"/>
        <v>0</v>
      </c>
      <c r="AC105">
        <f t="shared" si="33"/>
        <v>0</v>
      </c>
      <c r="AK105">
        <f t="shared" si="34"/>
        <v>27</v>
      </c>
      <c r="AL105">
        <f t="shared" si="35"/>
        <v>24.7</v>
      </c>
      <c r="AM105">
        <f t="shared" si="36"/>
        <v>1</v>
      </c>
    </row>
    <row r="106" spans="1:39" x14ac:dyDescent="0.25">
      <c r="A106" t="s">
        <v>560</v>
      </c>
      <c r="B106" t="s">
        <v>145</v>
      </c>
      <c r="C106">
        <v>4</v>
      </c>
      <c r="D106">
        <v>2</v>
      </c>
      <c r="E106">
        <v>4</v>
      </c>
      <c r="F106">
        <v>5</v>
      </c>
      <c r="G106">
        <v>5</v>
      </c>
      <c r="H106">
        <v>4</v>
      </c>
      <c r="I106">
        <v>52</v>
      </c>
      <c r="J106">
        <v>73</v>
      </c>
      <c r="K106">
        <v>12</v>
      </c>
      <c r="L106">
        <v>3</v>
      </c>
      <c r="M106">
        <v>7</v>
      </c>
      <c r="O106">
        <f>IF(AND(C106=0,D106&gt;=5,AVERAGE(E106:H106)&gt;4),1,0)</f>
        <v>0</v>
      </c>
      <c r="P106">
        <f t="shared" si="37"/>
        <v>6</v>
      </c>
      <c r="Q106">
        <f t="shared" si="38"/>
        <v>8</v>
      </c>
      <c r="R106">
        <f t="shared" si="39"/>
        <v>8</v>
      </c>
      <c r="S106">
        <f t="shared" si="40"/>
        <v>6</v>
      </c>
      <c r="U106">
        <f t="shared" si="27"/>
        <v>46.7</v>
      </c>
      <c r="V106">
        <f t="shared" si="26"/>
        <v>0</v>
      </c>
      <c r="X106">
        <f t="shared" si="28"/>
        <v>0</v>
      </c>
      <c r="Y106">
        <f t="shared" si="29"/>
        <v>0</v>
      </c>
      <c r="Z106">
        <f t="shared" si="30"/>
        <v>0</v>
      </c>
      <c r="AA106">
        <f t="shared" si="31"/>
        <v>0</v>
      </c>
      <c r="AB106">
        <f t="shared" si="32"/>
        <v>0</v>
      </c>
      <c r="AC106">
        <f t="shared" si="33"/>
        <v>0</v>
      </c>
      <c r="AK106">
        <f t="shared" si="34"/>
        <v>32</v>
      </c>
      <c r="AL106">
        <f t="shared" si="35"/>
        <v>14.7</v>
      </c>
      <c r="AM106">
        <f t="shared" si="36"/>
        <v>1</v>
      </c>
    </row>
    <row r="107" spans="1:39" x14ac:dyDescent="0.25">
      <c r="A107" t="s">
        <v>144</v>
      </c>
      <c r="B107" t="s">
        <v>145</v>
      </c>
      <c r="C107">
        <v>2</v>
      </c>
      <c r="D107">
        <v>3</v>
      </c>
      <c r="E107">
        <v>3</v>
      </c>
      <c r="F107">
        <v>5</v>
      </c>
      <c r="G107">
        <v>6</v>
      </c>
      <c r="H107">
        <v>6</v>
      </c>
      <c r="I107">
        <v>32</v>
      </c>
      <c r="J107">
        <v>27</v>
      </c>
      <c r="K107">
        <v>15</v>
      </c>
      <c r="L107">
        <v>59</v>
      </c>
      <c r="M107">
        <v>26</v>
      </c>
      <c r="O107">
        <f>IF(AND(C107=0,D107&gt;=5,AVERAGE(E107:H107)&gt;4),1,0)</f>
        <v>0</v>
      </c>
      <c r="P107">
        <f t="shared" si="37"/>
        <v>4</v>
      </c>
      <c r="Q107">
        <f t="shared" si="38"/>
        <v>8</v>
      </c>
      <c r="R107">
        <f t="shared" si="39"/>
        <v>10</v>
      </c>
      <c r="S107">
        <f t="shared" si="40"/>
        <v>10</v>
      </c>
      <c r="U107">
        <f t="shared" si="27"/>
        <v>49.9</v>
      </c>
      <c r="V107">
        <f t="shared" si="26"/>
        <v>0</v>
      </c>
      <c r="X107">
        <f t="shared" si="28"/>
        <v>0</v>
      </c>
      <c r="Y107">
        <f t="shared" si="29"/>
        <v>0</v>
      </c>
      <c r="Z107">
        <f t="shared" si="30"/>
        <v>0</v>
      </c>
      <c r="AA107">
        <f t="shared" si="31"/>
        <v>0</v>
      </c>
      <c r="AB107">
        <f t="shared" si="32"/>
        <v>0</v>
      </c>
      <c r="AC107">
        <f t="shared" si="33"/>
        <v>0</v>
      </c>
      <c r="AK107">
        <f t="shared" si="34"/>
        <v>34</v>
      </c>
      <c r="AL107">
        <f t="shared" si="35"/>
        <v>15.9</v>
      </c>
      <c r="AM107">
        <f t="shared" si="36"/>
        <v>1</v>
      </c>
    </row>
    <row r="108" spans="1:39" x14ac:dyDescent="0.25">
      <c r="A108" t="s">
        <v>223</v>
      </c>
      <c r="B108" t="s">
        <v>145</v>
      </c>
      <c r="C108">
        <v>3</v>
      </c>
      <c r="D108">
        <v>3</v>
      </c>
      <c r="E108">
        <v>2</v>
      </c>
      <c r="F108">
        <v>5</v>
      </c>
      <c r="G108">
        <v>3</v>
      </c>
      <c r="H108">
        <v>5</v>
      </c>
      <c r="I108">
        <v>68</v>
      </c>
      <c r="J108">
        <v>38</v>
      </c>
      <c r="K108">
        <v>31</v>
      </c>
      <c r="L108">
        <v>14</v>
      </c>
      <c r="M108">
        <v>54</v>
      </c>
      <c r="O108">
        <f>IF(AND(C108=0,D108&gt;=5,AVERAGE(E108:H108)&gt;4),1,0)</f>
        <v>0</v>
      </c>
      <c r="P108">
        <f t="shared" si="37"/>
        <v>0</v>
      </c>
      <c r="Q108">
        <f t="shared" si="38"/>
        <v>8</v>
      </c>
      <c r="R108">
        <f t="shared" si="39"/>
        <v>4</v>
      </c>
      <c r="S108">
        <f t="shared" si="40"/>
        <v>8</v>
      </c>
      <c r="U108">
        <f t="shared" si="27"/>
        <v>43.5</v>
      </c>
      <c r="V108">
        <f t="shared" si="26"/>
        <v>0</v>
      </c>
      <c r="X108">
        <f t="shared" si="28"/>
        <v>0</v>
      </c>
      <c r="Y108">
        <f t="shared" si="29"/>
        <v>0</v>
      </c>
      <c r="Z108">
        <f t="shared" si="30"/>
        <v>0</v>
      </c>
      <c r="AA108">
        <f t="shared" si="31"/>
        <v>0</v>
      </c>
      <c r="AB108">
        <f t="shared" si="32"/>
        <v>0</v>
      </c>
      <c r="AC108">
        <f t="shared" si="33"/>
        <v>0</v>
      </c>
      <c r="AK108">
        <f t="shared" si="34"/>
        <v>23</v>
      </c>
      <c r="AL108">
        <f t="shared" si="35"/>
        <v>20.5</v>
      </c>
      <c r="AM108">
        <f t="shared" si="36"/>
        <v>1</v>
      </c>
    </row>
    <row r="109" spans="1:39" x14ac:dyDescent="0.25">
      <c r="A109" t="s">
        <v>233</v>
      </c>
      <c r="B109" t="s">
        <v>145</v>
      </c>
      <c r="C109">
        <v>3</v>
      </c>
      <c r="D109">
        <v>6</v>
      </c>
      <c r="E109">
        <v>6</v>
      </c>
      <c r="F109">
        <v>6</v>
      </c>
      <c r="G109">
        <v>3</v>
      </c>
      <c r="H109">
        <v>4</v>
      </c>
      <c r="I109">
        <v>79</v>
      </c>
      <c r="J109">
        <v>23</v>
      </c>
      <c r="K109">
        <v>17</v>
      </c>
      <c r="L109">
        <v>99</v>
      </c>
      <c r="M109">
        <v>29</v>
      </c>
      <c r="O109">
        <f>IF(AND(C109=0,D109&gt;=5,AVERAGE(E109:H109)&gt;4),1,0)</f>
        <v>0</v>
      </c>
      <c r="P109">
        <f t="shared" si="37"/>
        <v>10</v>
      </c>
      <c r="Q109">
        <f t="shared" si="38"/>
        <v>10</v>
      </c>
      <c r="R109">
        <f t="shared" si="39"/>
        <v>4</v>
      </c>
      <c r="S109">
        <f t="shared" si="40"/>
        <v>6</v>
      </c>
      <c r="U109">
        <f t="shared" si="27"/>
        <v>59.7</v>
      </c>
      <c r="V109">
        <f t="shared" si="26"/>
        <v>0</v>
      </c>
      <c r="X109">
        <f t="shared" si="28"/>
        <v>0</v>
      </c>
      <c r="Y109">
        <f t="shared" si="29"/>
        <v>0</v>
      </c>
      <c r="Z109">
        <f t="shared" si="30"/>
        <v>0</v>
      </c>
      <c r="AA109">
        <f t="shared" si="31"/>
        <v>0</v>
      </c>
      <c r="AB109">
        <f t="shared" si="32"/>
        <v>0</v>
      </c>
      <c r="AC109">
        <f t="shared" si="33"/>
        <v>0</v>
      </c>
      <c r="AK109">
        <f t="shared" si="34"/>
        <v>35</v>
      </c>
      <c r="AL109">
        <f t="shared" si="35"/>
        <v>24.7</v>
      </c>
      <c r="AM109">
        <f t="shared" si="36"/>
        <v>1</v>
      </c>
    </row>
    <row r="110" spans="1:39" x14ac:dyDescent="0.25">
      <c r="A110" t="s">
        <v>312</v>
      </c>
      <c r="B110" t="s">
        <v>313</v>
      </c>
      <c r="C110">
        <v>5</v>
      </c>
      <c r="D110">
        <v>2</v>
      </c>
      <c r="E110">
        <v>4</v>
      </c>
      <c r="F110">
        <v>5</v>
      </c>
      <c r="G110">
        <v>6</v>
      </c>
      <c r="H110">
        <v>4</v>
      </c>
      <c r="I110">
        <v>68</v>
      </c>
      <c r="J110">
        <v>37</v>
      </c>
      <c r="K110">
        <v>91</v>
      </c>
      <c r="L110">
        <v>56</v>
      </c>
      <c r="M110">
        <v>46</v>
      </c>
      <c r="O110">
        <f>IF(AND(C110=0,D110&gt;=5,AVERAGE(E110:H110)&gt;4),1,0)</f>
        <v>0</v>
      </c>
      <c r="P110">
        <f t="shared" si="37"/>
        <v>6</v>
      </c>
      <c r="Q110">
        <f t="shared" si="38"/>
        <v>8</v>
      </c>
      <c r="R110">
        <f t="shared" si="39"/>
        <v>10</v>
      </c>
      <c r="S110">
        <f t="shared" si="40"/>
        <v>6</v>
      </c>
      <c r="U110">
        <f t="shared" si="27"/>
        <v>64.8</v>
      </c>
      <c r="V110">
        <f t="shared" si="26"/>
        <v>0</v>
      </c>
      <c r="X110">
        <f t="shared" si="28"/>
        <v>0</v>
      </c>
      <c r="Y110">
        <f t="shared" si="29"/>
        <v>0</v>
      </c>
      <c r="Z110">
        <f t="shared" si="30"/>
        <v>0</v>
      </c>
      <c r="AA110">
        <f t="shared" si="31"/>
        <v>0</v>
      </c>
      <c r="AB110">
        <f t="shared" si="32"/>
        <v>0</v>
      </c>
      <c r="AC110">
        <f t="shared" si="33"/>
        <v>0</v>
      </c>
      <c r="AK110">
        <f t="shared" si="34"/>
        <v>35</v>
      </c>
      <c r="AL110">
        <f t="shared" si="35"/>
        <v>29.8</v>
      </c>
      <c r="AM110">
        <f t="shared" si="36"/>
        <v>1</v>
      </c>
    </row>
    <row r="111" spans="1:39" x14ac:dyDescent="0.25">
      <c r="A111" t="s">
        <v>564</v>
      </c>
      <c r="B111" t="s">
        <v>145</v>
      </c>
      <c r="C111">
        <v>6</v>
      </c>
      <c r="D111">
        <v>4</v>
      </c>
      <c r="E111">
        <v>5</v>
      </c>
      <c r="F111">
        <v>6</v>
      </c>
      <c r="G111">
        <v>2</v>
      </c>
      <c r="H111">
        <v>5</v>
      </c>
      <c r="I111">
        <v>56</v>
      </c>
      <c r="J111">
        <v>47</v>
      </c>
      <c r="K111">
        <v>34</v>
      </c>
      <c r="L111">
        <v>65</v>
      </c>
      <c r="M111">
        <v>87</v>
      </c>
      <c r="O111">
        <f>IF(AND(C111=0,D111&gt;=5,AVERAGE(E111:H111)&gt;4),1,0)</f>
        <v>0</v>
      </c>
      <c r="P111">
        <f t="shared" si="37"/>
        <v>8</v>
      </c>
      <c r="Q111">
        <f t="shared" si="38"/>
        <v>10</v>
      </c>
      <c r="R111">
        <f t="shared" si="39"/>
        <v>0</v>
      </c>
      <c r="S111">
        <f t="shared" si="40"/>
        <v>8</v>
      </c>
      <c r="U111">
        <f t="shared" si="27"/>
        <v>60.9</v>
      </c>
      <c r="V111">
        <f t="shared" si="26"/>
        <v>0</v>
      </c>
      <c r="X111">
        <f t="shared" si="28"/>
        <v>0</v>
      </c>
      <c r="Y111">
        <f t="shared" si="29"/>
        <v>0</v>
      </c>
      <c r="Z111">
        <f t="shared" si="30"/>
        <v>0</v>
      </c>
      <c r="AA111">
        <f t="shared" si="31"/>
        <v>0</v>
      </c>
      <c r="AB111">
        <f t="shared" si="32"/>
        <v>0</v>
      </c>
      <c r="AC111">
        <f t="shared" si="33"/>
        <v>0</v>
      </c>
      <c r="AK111">
        <f t="shared" si="34"/>
        <v>32</v>
      </c>
      <c r="AL111">
        <f t="shared" si="35"/>
        <v>28.9</v>
      </c>
      <c r="AM111">
        <f t="shared" si="36"/>
        <v>1</v>
      </c>
    </row>
    <row r="112" spans="1:39" x14ac:dyDescent="0.25">
      <c r="A112" t="s">
        <v>60</v>
      </c>
      <c r="B112" t="s">
        <v>61</v>
      </c>
      <c r="C112">
        <v>1</v>
      </c>
      <c r="D112">
        <v>4</v>
      </c>
      <c r="E112">
        <v>5</v>
      </c>
      <c r="F112">
        <v>4</v>
      </c>
      <c r="G112">
        <v>2</v>
      </c>
      <c r="H112">
        <v>5</v>
      </c>
      <c r="I112">
        <v>53</v>
      </c>
      <c r="J112">
        <v>18</v>
      </c>
      <c r="K112">
        <v>94</v>
      </c>
      <c r="L112">
        <v>99</v>
      </c>
      <c r="M112">
        <v>76</v>
      </c>
      <c r="O112">
        <f>IF(AND(C112=0,D112&gt;=5,AVERAGE(E112:H112)&gt;4),1,0)</f>
        <v>0</v>
      </c>
      <c r="P112">
        <f t="shared" si="37"/>
        <v>8</v>
      </c>
      <c r="Q112">
        <f t="shared" si="38"/>
        <v>6</v>
      </c>
      <c r="R112">
        <f t="shared" si="39"/>
        <v>0</v>
      </c>
      <c r="S112">
        <f t="shared" si="40"/>
        <v>8</v>
      </c>
      <c r="U112">
        <f t="shared" si="27"/>
        <v>57</v>
      </c>
      <c r="V112">
        <f t="shared" si="26"/>
        <v>0</v>
      </c>
      <c r="X112">
        <f t="shared" si="28"/>
        <v>0</v>
      </c>
      <c r="Y112">
        <f t="shared" si="29"/>
        <v>0</v>
      </c>
      <c r="Z112">
        <f t="shared" si="30"/>
        <v>0</v>
      </c>
      <c r="AA112">
        <f t="shared" si="31"/>
        <v>0</v>
      </c>
      <c r="AB112">
        <f t="shared" si="32"/>
        <v>0</v>
      </c>
      <c r="AC112">
        <f t="shared" si="33"/>
        <v>0</v>
      </c>
      <c r="AK112">
        <f t="shared" si="34"/>
        <v>23</v>
      </c>
      <c r="AL112">
        <f t="shared" si="35"/>
        <v>34</v>
      </c>
      <c r="AM112">
        <f t="shared" si="36"/>
        <v>0</v>
      </c>
    </row>
    <row r="113" spans="1:39" x14ac:dyDescent="0.25">
      <c r="A113" t="s">
        <v>644</v>
      </c>
      <c r="B113" t="s">
        <v>145</v>
      </c>
      <c r="C113">
        <v>3</v>
      </c>
      <c r="D113">
        <v>4</v>
      </c>
      <c r="E113">
        <v>6</v>
      </c>
      <c r="F113">
        <v>4</v>
      </c>
      <c r="G113">
        <v>6</v>
      </c>
      <c r="H113">
        <v>2</v>
      </c>
      <c r="I113">
        <v>62</v>
      </c>
      <c r="J113">
        <v>31</v>
      </c>
      <c r="K113">
        <v>64</v>
      </c>
      <c r="L113">
        <v>1</v>
      </c>
      <c r="M113">
        <v>25</v>
      </c>
      <c r="O113">
        <f>IF(AND(C113=0,D113&gt;=5,AVERAGE(E113:H113)&gt;4),1,0)</f>
        <v>0</v>
      </c>
      <c r="P113">
        <f t="shared" si="37"/>
        <v>10</v>
      </c>
      <c r="Q113">
        <f t="shared" si="38"/>
        <v>6</v>
      </c>
      <c r="R113">
        <f t="shared" si="39"/>
        <v>10</v>
      </c>
      <c r="S113">
        <f t="shared" si="40"/>
        <v>0</v>
      </c>
      <c r="U113">
        <f t="shared" si="27"/>
        <v>47.3</v>
      </c>
      <c r="V113">
        <f t="shared" si="26"/>
        <v>0</v>
      </c>
      <c r="X113">
        <f t="shared" si="28"/>
        <v>0</v>
      </c>
      <c r="Y113">
        <f t="shared" si="29"/>
        <v>0</v>
      </c>
      <c r="Z113">
        <f t="shared" si="30"/>
        <v>0</v>
      </c>
      <c r="AA113">
        <f t="shared" si="31"/>
        <v>0</v>
      </c>
      <c r="AB113">
        <f t="shared" si="32"/>
        <v>0</v>
      </c>
      <c r="AC113">
        <f t="shared" si="33"/>
        <v>0</v>
      </c>
      <c r="AK113">
        <f t="shared" si="34"/>
        <v>29</v>
      </c>
      <c r="AL113">
        <f t="shared" si="35"/>
        <v>18.3</v>
      </c>
      <c r="AM113">
        <f t="shared" si="36"/>
        <v>1</v>
      </c>
    </row>
    <row r="114" spans="1:39" x14ac:dyDescent="0.25">
      <c r="A114" t="s">
        <v>481</v>
      </c>
      <c r="B114" t="s">
        <v>61</v>
      </c>
      <c r="C114">
        <v>5</v>
      </c>
      <c r="D114">
        <v>4</v>
      </c>
      <c r="E114">
        <v>6</v>
      </c>
      <c r="F114">
        <v>5</v>
      </c>
      <c r="G114">
        <v>2</v>
      </c>
      <c r="H114">
        <v>3</v>
      </c>
      <c r="I114">
        <v>21</v>
      </c>
      <c r="J114">
        <v>48</v>
      </c>
      <c r="K114">
        <v>45</v>
      </c>
      <c r="L114">
        <v>1</v>
      </c>
      <c r="M114">
        <v>51</v>
      </c>
      <c r="O114">
        <f>IF(AND(C114=0,D114&gt;=5,AVERAGE(E114:H114)&gt;4),1,0)</f>
        <v>0</v>
      </c>
      <c r="P114">
        <f t="shared" si="37"/>
        <v>10</v>
      </c>
      <c r="Q114">
        <f t="shared" si="38"/>
        <v>8</v>
      </c>
      <c r="R114">
        <f t="shared" si="39"/>
        <v>0</v>
      </c>
      <c r="S114">
        <f t="shared" si="40"/>
        <v>4</v>
      </c>
      <c r="U114">
        <f t="shared" si="27"/>
        <v>43.6</v>
      </c>
      <c r="V114">
        <f t="shared" si="26"/>
        <v>0</v>
      </c>
      <c r="X114">
        <f t="shared" si="28"/>
        <v>0</v>
      </c>
      <c r="Y114">
        <f t="shared" si="29"/>
        <v>0</v>
      </c>
      <c r="Z114">
        <f t="shared" si="30"/>
        <v>0</v>
      </c>
      <c r="AA114">
        <f t="shared" si="31"/>
        <v>0</v>
      </c>
      <c r="AB114">
        <f t="shared" si="32"/>
        <v>0</v>
      </c>
      <c r="AC114">
        <f t="shared" si="33"/>
        <v>0</v>
      </c>
      <c r="AK114">
        <f t="shared" si="34"/>
        <v>27</v>
      </c>
      <c r="AL114">
        <f t="shared" si="35"/>
        <v>16.600000000000001</v>
      </c>
      <c r="AM114">
        <f t="shared" si="36"/>
        <v>1</v>
      </c>
    </row>
    <row r="115" spans="1:39" x14ac:dyDescent="0.25">
      <c r="A115" t="s">
        <v>631</v>
      </c>
      <c r="B115" t="s">
        <v>288</v>
      </c>
      <c r="C115">
        <v>8</v>
      </c>
      <c r="D115">
        <v>3</v>
      </c>
      <c r="E115">
        <v>2</v>
      </c>
      <c r="F115">
        <v>4</v>
      </c>
      <c r="G115">
        <v>6</v>
      </c>
      <c r="H115">
        <v>6</v>
      </c>
      <c r="I115">
        <v>99</v>
      </c>
      <c r="J115">
        <v>51</v>
      </c>
      <c r="K115">
        <v>25</v>
      </c>
      <c r="L115">
        <v>89</v>
      </c>
      <c r="M115">
        <v>73</v>
      </c>
      <c r="O115">
        <f>IF(AND(C115=0,D115&gt;=5,AVERAGE(E115:H115)&gt;4),1,0)</f>
        <v>0</v>
      </c>
      <c r="P115">
        <f t="shared" si="37"/>
        <v>0</v>
      </c>
      <c r="Q115">
        <f t="shared" si="38"/>
        <v>6</v>
      </c>
      <c r="R115">
        <f t="shared" si="39"/>
        <v>10</v>
      </c>
      <c r="S115">
        <f t="shared" si="40"/>
        <v>10</v>
      </c>
      <c r="U115">
        <f t="shared" si="27"/>
        <v>67.7</v>
      </c>
      <c r="V115">
        <f t="shared" si="26"/>
        <v>0</v>
      </c>
      <c r="X115">
        <f t="shared" si="28"/>
        <v>0</v>
      </c>
      <c r="Y115">
        <f t="shared" si="29"/>
        <v>0</v>
      </c>
      <c r="Z115">
        <f t="shared" si="30"/>
        <v>0</v>
      </c>
      <c r="AA115">
        <f t="shared" si="31"/>
        <v>0</v>
      </c>
      <c r="AB115">
        <f t="shared" si="32"/>
        <v>0</v>
      </c>
      <c r="AC115">
        <f t="shared" si="33"/>
        <v>0</v>
      </c>
      <c r="AK115">
        <f t="shared" si="34"/>
        <v>34</v>
      </c>
      <c r="AL115">
        <f t="shared" si="35"/>
        <v>33.700000000000003</v>
      </c>
      <c r="AM115">
        <f t="shared" si="36"/>
        <v>1</v>
      </c>
    </row>
    <row r="116" spans="1:39" x14ac:dyDescent="0.25">
      <c r="A116" t="s">
        <v>522</v>
      </c>
      <c r="B116" t="s">
        <v>288</v>
      </c>
      <c r="C116">
        <v>8</v>
      </c>
      <c r="D116">
        <v>2</v>
      </c>
      <c r="E116">
        <v>6</v>
      </c>
      <c r="F116">
        <v>2</v>
      </c>
      <c r="G116">
        <v>6</v>
      </c>
      <c r="H116">
        <v>5</v>
      </c>
      <c r="I116">
        <v>62</v>
      </c>
      <c r="J116">
        <v>49</v>
      </c>
      <c r="K116">
        <v>45</v>
      </c>
      <c r="L116">
        <v>42</v>
      </c>
      <c r="M116">
        <v>53</v>
      </c>
      <c r="O116">
        <f>IF(AND(C116=0,D116&gt;=5,AVERAGE(E116:H116)&gt;4),1,0)</f>
        <v>0</v>
      </c>
      <c r="P116">
        <f t="shared" si="37"/>
        <v>10</v>
      </c>
      <c r="Q116">
        <f t="shared" si="38"/>
        <v>0</v>
      </c>
      <c r="R116">
        <f t="shared" si="39"/>
        <v>10</v>
      </c>
      <c r="S116">
        <f t="shared" si="40"/>
        <v>8</v>
      </c>
      <c r="U116">
        <f t="shared" si="27"/>
        <v>61.1</v>
      </c>
      <c r="V116">
        <f t="shared" si="26"/>
        <v>0</v>
      </c>
      <c r="X116">
        <f t="shared" si="28"/>
        <v>0</v>
      </c>
      <c r="Y116">
        <f t="shared" si="29"/>
        <v>0</v>
      </c>
      <c r="Z116">
        <f t="shared" si="30"/>
        <v>0</v>
      </c>
      <c r="AA116">
        <f t="shared" si="31"/>
        <v>0</v>
      </c>
      <c r="AB116">
        <f t="shared" si="32"/>
        <v>0</v>
      </c>
      <c r="AC116">
        <f t="shared" si="33"/>
        <v>0</v>
      </c>
      <c r="AK116">
        <f t="shared" si="34"/>
        <v>36</v>
      </c>
      <c r="AL116">
        <f t="shared" si="35"/>
        <v>25.1</v>
      </c>
      <c r="AM116">
        <f t="shared" si="36"/>
        <v>1</v>
      </c>
    </row>
    <row r="117" spans="1:39" x14ac:dyDescent="0.25">
      <c r="A117" t="s">
        <v>385</v>
      </c>
      <c r="B117" t="s">
        <v>288</v>
      </c>
      <c r="C117">
        <v>0</v>
      </c>
      <c r="D117">
        <v>4</v>
      </c>
      <c r="E117">
        <v>3</v>
      </c>
      <c r="F117">
        <v>5</v>
      </c>
      <c r="G117">
        <v>2</v>
      </c>
      <c r="H117">
        <v>6</v>
      </c>
      <c r="I117">
        <v>86</v>
      </c>
      <c r="J117">
        <v>76</v>
      </c>
      <c r="K117">
        <v>17</v>
      </c>
      <c r="L117">
        <v>68</v>
      </c>
      <c r="M117">
        <v>39</v>
      </c>
      <c r="O117">
        <f>IF(AND(C117=0,D117&gt;=5,AVERAGE(E117:H117)&gt;4),1,0)</f>
        <v>0</v>
      </c>
      <c r="P117">
        <f t="shared" si="37"/>
        <v>4</v>
      </c>
      <c r="Q117">
        <f t="shared" si="38"/>
        <v>8</v>
      </c>
      <c r="R117">
        <f t="shared" si="39"/>
        <v>0</v>
      </c>
      <c r="S117">
        <f t="shared" si="40"/>
        <v>10</v>
      </c>
      <c r="U117">
        <f t="shared" si="27"/>
        <v>50.6</v>
      </c>
      <c r="V117">
        <f t="shared" si="26"/>
        <v>0</v>
      </c>
      <c r="X117">
        <f t="shared" si="28"/>
        <v>0</v>
      </c>
      <c r="Y117">
        <f t="shared" si="29"/>
        <v>0</v>
      </c>
      <c r="Z117">
        <f t="shared" si="30"/>
        <v>0</v>
      </c>
      <c r="AA117">
        <f t="shared" si="31"/>
        <v>0</v>
      </c>
      <c r="AB117">
        <f t="shared" si="32"/>
        <v>0</v>
      </c>
      <c r="AC117">
        <f t="shared" si="33"/>
        <v>0</v>
      </c>
      <c r="AK117">
        <f t="shared" si="34"/>
        <v>22</v>
      </c>
      <c r="AL117">
        <f t="shared" si="35"/>
        <v>28.6</v>
      </c>
      <c r="AM117">
        <f t="shared" si="36"/>
        <v>0</v>
      </c>
    </row>
    <row r="118" spans="1:39" x14ac:dyDescent="0.25">
      <c r="A118" t="s">
        <v>320</v>
      </c>
      <c r="B118" t="s">
        <v>145</v>
      </c>
      <c r="C118">
        <v>1</v>
      </c>
      <c r="D118">
        <v>6</v>
      </c>
      <c r="E118">
        <v>2</v>
      </c>
      <c r="F118">
        <v>5</v>
      </c>
      <c r="G118">
        <v>6</v>
      </c>
      <c r="H118">
        <v>3</v>
      </c>
      <c r="I118">
        <v>74</v>
      </c>
      <c r="J118">
        <v>64</v>
      </c>
      <c r="K118">
        <v>17</v>
      </c>
      <c r="L118">
        <v>76</v>
      </c>
      <c r="M118">
        <v>23</v>
      </c>
      <c r="O118">
        <f>IF(AND(C118=0,D118&gt;=5,AVERAGE(E118:H118)&gt;4),1,0)</f>
        <v>0</v>
      </c>
      <c r="P118">
        <f t="shared" si="37"/>
        <v>0</v>
      </c>
      <c r="Q118">
        <f t="shared" si="38"/>
        <v>8</v>
      </c>
      <c r="R118">
        <f t="shared" si="39"/>
        <v>10</v>
      </c>
      <c r="S118">
        <f t="shared" si="40"/>
        <v>4</v>
      </c>
      <c r="U118">
        <f t="shared" si="27"/>
        <v>50.4</v>
      </c>
      <c r="V118">
        <f t="shared" si="26"/>
        <v>0</v>
      </c>
      <c r="X118">
        <f t="shared" si="28"/>
        <v>0</v>
      </c>
      <c r="Y118">
        <f t="shared" si="29"/>
        <v>0</v>
      </c>
      <c r="Z118">
        <f t="shared" si="30"/>
        <v>0</v>
      </c>
      <c r="AA118">
        <f t="shared" si="31"/>
        <v>0</v>
      </c>
      <c r="AB118">
        <f t="shared" si="32"/>
        <v>0</v>
      </c>
      <c r="AC118">
        <f t="shared" si="33"/>
        <v>0</v>
      </c>
      <c r="AK118">
        <f t="shared" si="34"/>
        <v>25</v>
      </c>
      <c r="AL118">
        <f t="shared" si="35"/>
        <v>25.4</v>
      </c>
      <c r="AM118">
        <f t="shared" si="36"/>
        <v>0</v>
      </c>
    </row>
    <row r="119" spans="1:39" x14ac:dyDescent="0.25">
      <c r="A119" t="s">
        <v>287</v>
      </c>
      <c r="B119" t="s">
        <v>288</v>
      </c>
      <c r="C119">
        <v>3</v>
      </c>
      <c r="D119">
        <v>4</v>
      </c>
      <c r="E119">
        <v>6</v>
      </c>
      <c r="F119">
        <v>3</v>
      </c>
      <c r="G119">
        <v>2</v>
      </c>
      <c r="H119">
        <v>2</v>
      </c>
      <c r="I119">
        <v>79</v>
      </c>
      <c r="J119">
        <v>70</v>
      </c>
      <c r="K119">
        <v>42</v>
      </c>
      <c r="L119">
        <v>36</v>
      </c>
      <c r="M119">
        <v>76</v>
      </c>
      <c r="O119">
        <f>IF(AND(C119=0,D119&gt;=5,AVERAGE(E119:H119)&gt;4),1,0)</f>
        <v>0</v>
      </c>
      <c r="P119">
        <f t="shared" si="37"/>
        <v>10</v>
      </c>
      <c r="Q119">
        <f t="shared" si="38"/>
        <v>4</v>
      </c>
      <c r="R119">
        <f t="shared" si="39"/>
        <v>0</v>
      </c>
      <c r="S119">
        <f t="shared" si="40"/>
        <v>0</v>
      </c>
      <c r="U119">
        <f t="shared" si="27"/>
        <v>47.3</v>
      </c>
      <c r="V119">
        <f t="shared" si="26"/>
        <v>0</v>
      </c>
      <c r="X119">
        <f t="shared" si="28"/>
        <v>0</v>
      </c>
      <c r="Y119">
        <f t="shared" si="29"/>
        <v>0</v>
      </c>
      <c r="Z119">
        <f t="shared" si="30"/>
        <v>0</v>
      </c>
      <c r="AA119">
        <f t="shared" si="31"/>
        <v>0</v>
      </c>
      <c r="AB119">
        <f t="shared" si="32"/>
        <v>0</v>
      </c>
      <c r="AC119">
        <f t="shared" si="33"/>
        <v>0</v>
      </c>
      <c r="AK119">
        <f t="shared" si="34"/>
        <v>17</v>
      </c>
      <c r="AL119">
        <f t="shared" si="35"/>
        <v>30.3</v>
      </c>
      <c r="AM119">
        <f t="shared" si="36"/>
        <v>0</v>
      </c>
    </row>
    <row r="120" spans="1:39" x14ac:dyDescent="0.25">
      <c r="A120" t="s">
        <v>318</v>
      </c>
      <c r="B120" t="s">
        <v>279</v>
      </c>
      <c r="C120">
        <v>5</v>
      </c>
      <c r="D120">
        <v>6</v>
      </c>
      <c r="E120">
        <v>2</v>
      </c>
      <c r="F120">
        <v>6</v>
      </c>
      <c r="G120">
        <v>6</v>
      </c>
      <c r="H120">
        <v>5</v>
      </c>
      <c r="I120">
        <v>79</v>
      </c>
      <c r="J120">
        <v>19</v>
      </c>
      <c r="K120">
        <v>23</v>
      </c>
      <c r="L120">
        <v>18</v>
      </c>
      <c r="M120">
        <v>13</v>
      </c>
      <c r="O120">
        <f>IF(AND(C120=0,D120&gt;=5,AVERAGE(E120:H120)&gt;4),1,0)</f>
        <v>0</v>
      </c>
      <c r="P120">
        <f t="shared" si="37"/>
        <v>0</v>
      </c>
      <c r="Q120">
        <f t="shared" si="38"/>
        <v>10</v>
      </c>
      <c r="R120">
        <f t="shared" si="39"/>
        <v>10</v>
      </c>
      <c r="S120">
        <f t="shared" si="40"/>
        <v>8</v>
      </c>
      <c r="U120">
        <f t="shared" si="27"/>
        <v>50.2</v>
      </c>
      <c r="V120">
        <f t="shared" si="26"/>
        <v>0</v>
      </c>
      <c r="X120">
        <f t="shared" si="28"/>
        <v>0</v>
      </c>
      <c r="Y120">
        <f t="shared" si="29"/>
        <v>0</v>
      </c>
      <c r="Z120">
        <f t="shared" si="30"/>
        <v>0</v>
      </c>
      <c r="AA120">
        <f t="shared" si="31"/>
        <v>0</v>
      </c>
      <c r="AB120">
        <f t="shared" si="32"/>
        <v>0</v>
      </c>
      <c r="AC120">
        <f t="shared" si="33"/>
        <v>0</v>
      </c>
      <c r="AK120">
        <f t="shared" si="34"/>
        <v>35</v>
      </c>
      <c r="AL120">
        <f t="shared" si="35"/>
        <v>15.2</v>
      </c>
      <c r="AM120">
        <f t="shared" si="36"/>
        <v>1</v>
      </c>
    </row>
    <row r="121" spans="1:39" x14ac:dyDescent="0.25">
      <c r="A121" t="s">
        <v>278</v>
      </c>
      <c r="B121" t="s">
        <v>279</v>
      </c>
      <c r="C121">
        <v>5</v>
      </c>
      <c r="D121">
        <v>6</v>
      </c>
      <c r="E121">
        <v>2</v>
      </c>
      <c r="F121">
        <v>5</v>
      </c>
      <c r="G121">
        <v>5</v>
      </c>
      <c r="H121">
        <v>5</v>
      </c>
      <c r="I121">
        <v>80</v>
      </c>
      <c r="J121">
        <v>54</v>
      </c>
      <c r="K121">
        <v>22</v>
      </c>
      <c r="L121">
        <v>26</v>
      </c>
      <c r="M121">
        <v>62</v>
      </c>
      <c r="O121">
        <f>IF(AND(C121=0,D121&gt;=5,AVERAGE(E121:H121)&gt;4),1,0)</f>
        <v>0</v>
      </c>
      <c r="P121">
        <f t="shared" si="37"/>
        <v>0</v>
      </c>
      <c r="Q121">
        <f t="shared" si="38"/>
        <v>8</v>
      </c>
      <c r="R121">
        <f t="shared" si="39"/>
        <v>8</v>
      </c>
      <c r="S121">
        <f t="shared" si="40"/>
        <v>8</v>
      </c>
      <c r="U121">
        <f t="shared" si="27"/>
        <v>55.4</v>
      </c>
      <c r="V121">
        <f t="shared" si="26"/>
        <v>0</v>
      </c>
      <c r="X121">
        <f t="shared" si="28"/>
        <v>0</v>
      </c>
      <c r="Y121">
        <f t="shared" si="29"/>
        <v>0</v>
      </c>
      <c r="Z121">
        <f t="shared" si="30"/>
        <v>0</v>
      </c>
      <c r="AA121">
        <f t="shared" si="31"/>
        <v>0</v>
      </c>
      <c r="AB121">
        <f t="shared" si="32"/>
        <v>0</v>
      </c>
      <c r="AC121">
        <f t="shared" si="33"/>
        <v>0</v>
      </c>
      <c r="AK121">
        <f t="shared" si="34"/>
        <v>31</v>
      </c>
      <c r="AL121">
        <f t="shared" si="35"/>
        <v>24.4</v>
      </c>
      <c r="AM121">
        <f t="shared" si="36"/>
        <v>1</v>
      </c>
    </row>
    <row r="122" spans="1:39" x14ac:dyDescent="0.25">
      <c r="A122" t="s">
        <v>257</v>
      </c>
      <c r="B122" t="s">
        <v>20</v>
      </c>
      <c r="C122">
        <v>0</v>
      </c>
      <c r="D122">
        <v>6</v>
      </c>
      <c r="E122">
        <v>6</v>
      </c>
      <c r="F122">
        <v>5</v>
      </c>
      <c r="G122">
        <v>3</v>
      </c>
      <c r="H122">
        <v>2</v>
      </c>
      <c r="I122">
        <v>39</v>
      </c>
      <c r="J122">
        <v>66</v>
      </c>
      <c r="K122">
        <v>84</v>
      </c>
      <c r="L122">
        <v>47</v>
      </c>
      <c r="M122">
        <v>21</v>
      </c>
      <c r="O122">
        <f>IF(AND(C122=0,D122&gt;=5,AVERAGE(E122:H122)&gt;4),1,0)</f>
        <v>0</v>
      </c>
      <c r="P122">
        <f t="shared" si="37"/>
        <v>10</v>
      </c>
      <c r="Q122">
        <f t="shared" si="38"/>
        <v>8</v>
      </c>
      <c r="R122">
        <f t="shared" si="39"/>
        <v>4</v>
      </c>
      <c r="S122">
        <f t="shared" si="40"/>
        <v>0</v>
      </c>
      <c r="U122">
        <f t="shared" si="27"/>
        <v>49.7</v>
      </c>
      <c r="V122">
        <f t="shared" si="26"/>
        <v>0</v>
      </c>
      <c r="X122">
        <f t="shared" si="28"/>
        <v>0</v>
      </c>
      <c r="Y122">
        <f t="shared" si="29"/>
        <v>0</v>
      </c>
      <c r="Z122">
        <f t="shared" si="30"/>
        <v>0</v>
      </c>
      <c r="AA122">
        <f t="shared" si="31"/>
        <v>0</v>
      </c>
      <c r="AB122">
        <f t="shared" si="32"/>
        <v>0</v>
      </c>
      <c r="AC122">
        <f t="shared" si="33"/>
        <v>0</v>
      </c>
      <c r="AK122">
        <f t="shared" si="34"/>
        <v>24</v>
      </c>
      <c r="AL122">
        <f t="shared" si="35"/>
        <v>25.7</v>
      </c>
      <c r="AM122">
        <f t="shared" si="36"/>
        <v>0</v>
      </c>
    </row>
    <row r="123" spans="1:39" x14ac:dyDescent="0.25">
      <c r="A123" t="s">
        <v>19</v>
      </c>
      <c r="B123" t="s">
        <v>20</v>
      </c>
      <c r="C123">
        <v>8</v>
      </c>
      <c r="D123">
        <v>6</v>
      </c>
      <c r="E123">
        <v>4</v>
      </c>
      <c r="F123">
        <v>4</v>
      </c>
      <c r="G123">
        <v>3</v>
      </c>
      <c r="H123">
        <v>5</v>
      </c>
      <c r="I123">
        <v>17</v>
      </c>
      <c r="J123">
        <v>100</v>
      </c>
      <c r="K123">
        <v>100</v>
      </c>
      <c r="L123">
        <v>100</v>
      </c>
      <c r="M123">
        <v>31</v>
      </c>
      <c r="O123">
        <f>IF(AND(C123=0,D123&gt;=5,AVERAGE(E123:H123)&gt;4),1,0)</f>
        <v>0</v>
      </c>
      <c r="P123">
        <f t="shared" si="37"/>
        <v>6</v>
      </c>
      <c r="Q123">
        <f t="shared" si="38"/>
        <v>6</v>
      </c>
      <c r="R123">
        <f t="shared" si="39"/>
        <v>4</v>
      </c>
      <c r="S123">
        <f t="shared" si="40"/>
        <v>8</v>
      </c>
      <c r="U123">
        <f t="shared" si="27"/>
        <v>68.8</v>
      </c>
      <c r="V123">
        <f t="shared" si="26"/>
        <v>0</v>
      </c>
      <c r="X123">
        <f t="shared" si="28"/>
        <v>0</v>
      </c>
      <c r="Y123">
        <f t="shared" si="29"/>
        <v>1</v>
      </c>
      <c r="Z123">
        <f t="shared" si="30"/>
        <v>1</v>
      </c>
      <c r="AA123">
        <f t="shared" si="31"/>
        <v>1</v>
      </c>
      <c r="AB123">
        <f t="shared" si="32"/>
        <v>0</v>
      </c>
      <c r="AC123">
        <f t="shared" si="33"/>
        <v>1</v>
      </c>
      <c r="AK123">
        <f t="shared" si="34"/>
        <v>34</v>
      </c>
      <c r="AL123">
        <f t="shared" si="35"/>
        <v>34.799999999999997</v>
      </c>
      <c r="AM123">
        <f t="shared" si="36"/>
        <v>0</v>
      </c>
    </row>
    <row r="124" spans="1:39" x14ac:dyDescent="0.25">
      <c r="A124" t="s">
        <v>261</v>
      </c>
      <c r="B124" t="s">
        <v>218</v>
      </c>
      <c r="C124">
        <v>5</v>
      </c>
      <c r="D124">
        <v>3</v>
      </c>
      <c r="E124">
        <v>6</v>
      </c>
      <c r="F124">
        <v>3</v>
      </c>
      <c r="G124">
        <v>3</v>
      </c>
      <c r="H124">
        <v>5</v>
      </c>
      <c r="I124">
        <v>15</v>
      </c>
      <c r="J124">
        <v>21</v>
      </c>
      <c r="K124">
        <v>66</v>
      </c>
      <c r="L124">
        <v>55</v>
      </c>
      <c r="M124">
        <v>90</v>
      </c>
      <c r="O124">
        <f>IF(AND(C124=0,D124&gt;=5,AVERAGE(E124:H124)&gt;4),1,0)</f>
        <v>0</v>
      </c>
      <c r="P124">
        <f t="shared" si="37"/>
        <v>10</v>
      </c>
      <c r="Q124">
        <f t="shared" si="38"/>
        <v>4</v>
      </c>
      <c r="R124">
        <f t="shared" si="39"/>
        <v>4</v>
      </c>
      <c r="S124">
        <f t="shared" si="40"/>
        <v>8</v>
      </c>
      <c r="U124">
        <f t="shared" si="27"/>
        <v>55.7</v>
      </c>
      <c r="V124">
        <f t="shared" si="26"/>
        <v>0</v>
      </c>
      <c r="X124">
        <f t="shared" si="28"/>
        <v>0</v>
      </c>
      <c r="Y124">
        <f t="shared" si="29"/>
        <v>0</v>
      </c>
      <c r="Z124">
        <f t="shared" si="30"/>
        <v>0</v>
      </c>
      <c r="AA124">
        <f t="shared" si="31"/>
        <v>0</v>
      </c>
      <c r="AB124">
        <f t="shared" si="32"/>
        <v>0</v>
      </c>
      <c r="AC124">
        <f t="shared" si="33"/>
        <v>0</v>
      </c>
      <c r="AK124">
        <f t="shared" si="34"/>
        <v>31</v>
      </c>
      <c r="AL124">
        <f t="shared" si="35"/>
        <v>24.7</v>
      </c>
      <c r="AM124">
        <f t="shared" si="36"/>
        <v>1</v>
      </c>
    </row>
    <row r="125" spans="1:39" x14ac:dyDescent="0.25">
      <c r="A125" t="s">
        <v>217</v>
      </c>
      <c r="B125" t="s">
        <v>218</v>
      </c>
      <c r="C125">
        <v>7</v>
      </c>
      <c r="D125">
        <v>6</v>
      </c>
      <c r="E125">
        <v>2</v>
      </c>
      <c r="F125">
        <v>3</v>
      </c>
      <c r="G125">
        <v>3</v>
      </c>
      <c r="H125">
        <v>2</v>
      </c>
      <c r="I125">
        <v>2</v>
      </c>
      <c r="J125">
        <v>9</v>
      </c>
      <c r="K125">
        <v>56</v>
      </c>
      <c r="L125">
        <v>86</v>
      </c>
      <c r="M125">
        <v>71</v>
      </c>
      <c r="O125">
        <f>IF(AND(C125=0,D125&gt;=5,AVERAGE(E125:H125)&gt;4),1,0)</f>
        <v>0</v>
      </c>
      <c r="P125">
        <f t="shared" si="37"/>
        <v>0</v>
      </c>
      <c r="Q125">
        <f t="shared" si="38"/>
        <v>4</v>
      </c>
      <c r="R125">
        <f t="shared" si="39"/>
        <v>4</v>
      </c>
      <c r="S125">
        <f t="shared" si="40"/>
        <v>0</v>
      </c>
      <c r="U125">
        <f t="shared" si="27"/>
        <v>39.4</v>
      </c>
      <c r="V125">
        <f t="shared" si="26"/>
        <v>0</v>
      </c>
      <c r="X125">
        <f t="shared" si="28"/>
        <v>0</v>
      </c>
      <c r="Y125">
        <f t="shared" si="29"/>
        <v>0</v>
      </c>
      <c r="Z125">
        <f t="shared" si="30"/>
        <v>0</v>
      </c>
      <c r="AA125">
        <f t="shared" si="31"/>
        <v>0</v>
      </c>
      <c r="AB125">
        <f t="shared" si="32"/>
        <v>0</v>
      </c>
      <c r="AC125">
        <f t="shared" si="33"/>
        <v>0</v>
      </c>
      <c r="AK125">
        <f t="shared" si="34"/>
        <v>17</v>
      </c>
      <c r="AL125">
        <f t="shared" si="35"/>
        <v>22.4</v>
      </c>
      <c r="AM125">
        <f t="shared" si="36"/>
        <v>0</v>
      </c>
    </row>
    <row r="126" spans="1:39" x14ac:dyDescent="0.25">
      <c r="A126" t="s">
        <v>559</v>
      </c>
      <c r="B126" t="s">
        <v>145</v>
      </c>
      <c r="C126">
        <v>8</v>
      </c>
      <c r="D126">
        <v>2</v>
      </c>
      <c r="E126">
        <v>5</v>
      </c>
      <c r="F126">
        <v>2</v>
      </c>
      <c r="G126">
        <v>2</v>
      </c>
      <c r="H126">
        <v>6</v>
      </c>
      <c r="I126">
        <v>52</v>
      </c>
      <c r="J126">
        <v>90</v>
      </c>
      <c r="K126">
        <v>95</v>
      </c>
      <c r="L126">
        <v>83</v>
      </c>
      <c r="M126">
        <v>23</v>
      </c>
      <c r="O126">
        <f>IF(AND(C126=0,D126&gt;=5,AVERAGE(E126:H126)&gt;4),1,0)</f>
        <v>0</v>
      </c>
      <c r="P126">
        <f t="shared" si="37"/>
        <v>8</v>
      </c>
      <c r="Q126">
        <f t="shared" si="38"/>
        <v>0</v>
      </c>
      <c r="R126">
        <f t="shared" si="39"/>
        <v>0</v>
      </c>
      <c r="S126">
        <f t="shared" si="40"/>
        <v>10</v>
      </c>
      <c r="U126">
        <f t="shared" si="27"/>
        <v>60.3</v>
      </c>
      <c r="V126">
        <f t="shared" si="26"/>
        <v>0</v>
      </c>
      <c r="X126">
        <f t="shared" si="28"/>
        <v>0</v>
      </c>
      <c r="Y126">
        <f t="shared" si="29"/>
        <v>0</v>
      </c>
      <c r="Z126">
        <f t="shared" si="30"/>
        <v>0</v>
      </c>
      <c r="AA126">
        <f t="shared" si="31"/>
        <v>0</v>
      </c>
      <c r="AB126">
        <f t="shared" si="32"/>
        <v>0</v>
      </c>
      <c r="AC126">
        <f t="shared" si="33"/>
        <v>0</v>
      </c>
      <c r="AK126">
        <f t="shared" si="34"/>
        <v>26</v>
      </c>
      <c r="AL126">
        <f t="shared" si="35"/>
        <v>34.299999999999997</v>
      </c>
      <c r="AM126">
        <f t="shared" si="36"/>
        <v>0</v>
      </c>
    </row>
    <row r="127" spans="1:39" x14ac:dyDescent="0.25">
      <c r="A127" t="s">
        <v>401</v>
      </c>
      <c r="B127" t="s">
        <v>402</v>
      </c>
      <c r="C127">
        <v>3</v>
      </c>
      <c r="D127">
        <v>5</v>
      </c>
      <c r="E127">
        <v>3</v>
      </c>
      <c r="F127">
        <v>6</v>
      </c>
      <c r="G127">
        <v>4</v>
      </c>
      <c r="H127">
        <v>2</v>
      </c>
      <c r="I127">
        <v>32</v>
      </c>
      <c r="J127">
        <v>50</v>
      </c>
      <c r="K127">
        <v>94</v>
      </c>
      <c r="L127">
        <v>52</v>
      </c>
      <c r="M127">
        <v>100</v>
      </c>
      <c r="O127">
        <f>IF(AND(C127=0,D127&gt;=5,AVERAGE(E127:H127)&gt;4),1,0)</f>
        <v>0</v>
      </c>
      <c r="P127">
        <f t="shared" si="37"/>
        <v>4</v>
      </c>
      <c r="Q127">
        <f t="shared" si="38"/>
        <v>10</v>
      </c>
      <c r="R127">
        <f t="shared" si="39"/>
        <v>6</v>
      </c>
      <c r="S127">
        <f t="shared" si="40"/>
        <v>0</v>
      </c>
      <c r="U127">
        <f t="shared" si="27"/>
        <v>55.8</v>
      </c>
      <c r="V127">
        <f t="shared" si="26"/>
        <v>0</v>
      </c>
      <c r="X127">
        <f t="shared" si="28"/>
        <v>0</v>
      </c>
      <c r="Y127">
        <f t="shared" si="29"/>
        <v>0</v>
      </c>
      <c r="Z127">
        <f t="shared" si="30"/>
        <v>0</v>
      </c>
      <c r="AA127">
        <f t="shared" si="31"/>
        <v>0</v>
      </c>
      <c r="AB127">
        <f t="shared" si="32"/>
        <v>1</v>
      </c>
      <c r="AC127">
        <f t="shared" si="33"/>
        <v>0</v>
      </c>
      <c r="AK127">
        <f t="shared" si="34"/>
        <v>23</v>
      </c>
      <c r="AL127">
        <f t="shared" si="35"/>
        <v>32.799999999999997</v>
      </c>
      <c r="AM127">
        <f t="shared" si="36"/>
        <v>0</v>
      </c>
    </row>
    <row r="128" spans="1:39" x14ac:dyDescent="0.25">
      <c r="A128" t="s">
        <v>523</v>
      </c>
      <c r="B128" t="s">
        <v>279</v>
      </c>
      <c r="C128">
        <v>2</v>
      </c>
      <c r="D128">
        <v>3</v>
      </c>
      <c r="E128">
        <v>2</v>
      </c>
      <c r="F128">
        <v>5</v>
      </c>
      <c r="G128">
        <v>5</v>
      </c>
      <c r="H128">
        <v>2</v>
      </c>
      <c r="I128">
        <v>44</v>
      </c>
      <c r="J128">
        <v>30</v>
      </c>
      <c r="K128">
        <v>61</v>
      </c>
      <c r="L128">
        <v>13</v>
      </c>
      <c r="M128">
        <v>30</v>
      </c>
      <c r="O128">
        <f>IF(AND(C128=0,D128&gt;=5,AVERAGE(E128:H128)&gt;4),1,0)</f>
        <v>0</v>
      </c>
      <c r="P128">
        <f t="shared" si="37"/>
        <v>0</v>
      </c>
      <c r="Q128">
        <f t="shared" si="38"/>
        <v>8</v>
      </c>
      <c r="R128">
        <f t="shared" si="39"/>
        <v>8</v>
      </c>
      <c r="S128">
        <f t="shared" si="40"/>
        <v>0</v>
      </c>
      <c r="U128">
        <f t="shared" si="27"/>
        <v>35.799999999999997</v>
      </c>
      <c r="V128">
        <f t="shared" si="26"/>
        <v>0</v>
      </c>
      <c r="X128">
        <f t="shared" si="28"/>
        <v>0</v>
      </c>
      <c r="Y128">
        <f t="shared" si="29"/>
        <v>0</v>
      </c>
      <c r="Z128">
        <f t="shared" si="30"/>
        <v>0</v>
      </c>
      <c r="AA128">
        <f t="shared" si="31"/>
        <v>0</v>
      </c>
      <c r="AB128">
        <f t="shared" si="32"/>
        <v>0</v>
      </c>
      <c r="AC128">
        <f t="shared" si="33"/>
        <v>0</v>
      </c>
      <c r="AK128">
        <f t="shared" si="34"/>
        <v>18</v>
      </c>
      <c r="AL128">
        <f t="shared" si="35"/>
        <v>17.8</v>
      </c>
      <c r="AM128">
        <f t="shared" si="36"/>
        <v>1</v>
      </c>
    </row>
    <row r="129" spans="1:39" x14ac:dyDescent="0.25">
      <c r="A129" t="s">
        <v>597</v>
      </c>
      <c r="B129" t="s">
        <v>218</v>
      </c>
      <c r="C129">
        <v>4</v>
      </c>
      <c r="D129">
        <v>5</v>
      </c>
      <c r="E129">
        <v>4</v>
      </c>
      <c r="F129">
        <v>4</v>
      </c>
      <c r="G129">
        <v>5</v>
      </c>
      <c r="H129">
        <v>3</v>
      </c>
      <c r="I129">
        <v>59</v>
      </c>
      <c r="J129">
        <v>89</v>
      </c>
      <c r="K129">
        <v>32</v>
      </c>
      <c r="L129">
        <v>80</v>
      </c>
      <c r="M129">
        <v>38</v>
      </c>
      <c r="O129">
        <f>IF(AND(C129=0,D129&gt;=5,AVERAGE(E129:H129)&gt;4),1,0)</f>
        <v>0</v>
      </c>
      <c r="P129">
        <f t="shared" si="37"/>
        <v>6</v>
      </c>
      <c r="Q129">
        <f t="shared" si="38"/>
        <v>6</v>
      </c>
      <c r="R129">
        <f t="shared" si="39"/>
        <v>8</v>
      </c>
      <c r="S129">
        <f t="shared" si="40"/>
        <v>4</v>
      </c>
      <c r="U129">
        <f t="shared" si="27"/>
        <v>57.8</v>
      </c>
      <c r="V129">
        <f t="shared" si="26"/>
        <v>0</v>
      </c>
      <c r="X129">
        <f t="shared" si="28"/>
        <v>0</v>
      </c>
      <c r="Y129">
        <f t="shared" si="29"/>
        <v>0</v>
      </c>
      <c r="Z129">
        <f t="shared" si="30"/>
        <v>0</v>
      </c>
      <c r="AA129">
        <f t="shared" si="31"/>
        <v>0</v>
      </c>
      <c r="AB129">
        <f t="shared" si="32"/>
        <v>0</v>
      </c>
      <c r="AC129">
        <f t="shared" si="33"/>
        <v>0</v>
      </c>
      <c r="AK129">
        <f t="shared" si="34"/>
        <v>28</v>
      </c>
      <c r="AL129">
        <f t="shared" si="35"/>
        <v>29.8</v>
      </c>
      <c r="AM129">
        <f t="shared" si="36"/>
        <v>0</v>
      </c>
    </row>
    <row r="130" spans="1:39" x14ac:dyDescent="0.25">
      <c r="A130" t="s">
        <v>35</v>
      </c>
      <c r="B130" t="s">
        <v>36</v>
      </c>
      <c r="C130">
        <v>1</v>
      </c>
      <c r="D130">
        <v>3</v>
      </c>
      <c r="E130">
        <v>6</v>
      </c>
      <c r="F130">
        <v>3</v>
      </c>
      <c r="G130">
        <v>3</v>
      </c>
      <c r="H130">
        <v>2</v>
      </c>
      <c r="I130">
        <v>16</v>
      </c>
      <c r="J130">
        <v>43</v>
      </c>
      <c r="K130">
        <v>92</v>
      </c>
      <c r="L130">
        <v>54</v>
      </c>
      <c r="M130">
        <v>27</v>
      </c>
      <c r="O130">
        <f>IF(AND(C130=0,D130&gt;=5,AVERAGE(E130:H130)&gt;4),1,0)</f>
        <v>0</v>
      </c>
      <c r="P130">
        <f t="shared" si="37"/>
        <v>10</v>
      </c>
      <c r="Q130">
        <f t="shared" si="38"/>
        <v>4</v>
      </c>
      <c r="R130">
        <f t="shared" si="39"/>
        <v>4</v>
      </c>
      <c r="S130">
        <f t="shared" si="40"/>
        <v>0</v>
      </c>
      <c r="U130">
        <f t="shared" si="27"/>
        <v>42.2</v>
      </c>
      <c r="V130">
        <f t="shared" ref="V130:V193" si="41">IF(U130=$U$517,1,0)</f>
        <v>0</v>
      </c>
      <c r="X130">
        <f t="shared" si="28"/>
        <v>0</v>
      </c>
      <c r="Y130">
        <f t="shared" si="29"/>
        <v>0</v>
      </c>
      <c r="Z130">
        <f t="shared" si="30"/>
        <v>0</v>
      </c>
      <c r="AA130">
        <f t="shared" si="31"/>
        <v>0</v>
      </c>
      <c r="AB130">
        <f t="shared" si="32"/>
        <v>0</v>
      </c>
      <c r="AC130">
        <f t="shared" si="33"/>
        <v>0</v>
      </c>
      <c r="AK130">
        <f t="shared" si="34"/>
        <v>19</v>
      </c>
      <c r="AL130">
        <f t="shared" si="35"/>
        <v>23.2</v>
      </c>
      <c r="AM130">
        <f t="shared" si="36"/>
        <v>0</v>
      </c>
    </row>
    <row r="131" spans="1:39" x14ac:dyDescent="0.25">
      <c r="A131" t="s">
        <v>167</v>
      </c>
      <c r="B131" t="s">
        <v>18</v>
      </c>
      <c r="C131">
        <v>5</v>
      </c>
      <c r="D131">
        <v>6</v>
      </c>
      <c r="E131">
        <v>4</v>
      </c>
      <c r="F131">
        <v>2</v>
      </c>
      <c r="G131">
        <v>5</v>
      </c>
      <c r="H131">
        <v>5</v>
      </c>
      <c r="I131">
        <v>18</v>
      </c>
      <c r="J131">
        <v>86</v>
      </c>
      <c r="K131">
        <v>25</v>
      </c>
      <c r="L131">
        <v>29</v>
      </c>
      <c r="M131">
        <v>9</v>
      </c>
      <c r="O131">
        <f>IF(AND(C131=0,D131&gt;=5,AVERAGE(E131:H131)&gt;4),1,0)</f>
        <v>0</v>
      </c>
      <c r="P131">
        <f t="shared" si="37"/>
        <v>6</v>
      </c>
      <c r="Q131">
        <f t="shared" si="38"/>
        <v>0</v>
      </c>
      <c r="R131">
        <f t="shared" si="39"/>
        <v>8</v>
      </c>
      <c r="S131">
        <f t="shared" si="40"/>
        <v>8</v>
      </c>
      <c r="U131">
        <f t="shared" ref="U131:U194" si="42">C131+IF(D131=6,2,0)+SUM(P131:S131)+SUM(I131:M131)/10</f>
        <v>45.7</v>
      </c>
      <c r="V131">
        <f t="shared" si="41"/>
        <v>0</v>
      </c>
      <c r="X131">
        <f t="shared" ref="X131:X194" si="43">IF(I131=100,1,0)</f>
        <v>0</v>
      </c>
      <c r="Y131">
        <f t="shared" ref="Y131:Y194" si="44">IF(J131=100,1,0)</f>
        <v>0</v>
      </c>
      <c r="Z131">
        <f t="shared" ref="Z131:Z194" si="45">IF(K131=100,1,0)</f>
        <v>0</v>
      </c>
      <c r="AA131">
        <f t="shared" ref="AA131:AA194" si="46">IF(L131=100,1,0)</f>
        <v>0</v>
      </c>
      <c r="AB131">
        <f t="shared" ref="AB131:AB194" si="47">IF(M131=100,1,0)</f>
        <v>0</v>
      </c>
      <c r="AC131">
        <f t="shared" ref="AC131:AC194" si="48">IF(SUM(X131:AB131)&gt;=3,1,0)</f>
        <v>0</v>
      </c>
      <c r="AK131">
        <f t="shared" ref="AK131:AK194" si="49">SUM(P131:S131)+IF(D131=6,2,0)+C131</f>
        <v>29</v>
      </c>
      <c r="AL131">
        <f t="shared" ref="AL131:AL194" si="50">SUM(I131:M131)/10</f>
        <v>16.7</v>
      </c>
      <c r="AM131">
        <f t="shared" ref="AM131:AM194" si="51">IF(AK131&gt;AL131,1,0)</f>
        <v>1</v>
      </c>
    </row>
    <row r="132" spans="1:39" x14ac:dyDescent="0.25">
      <c r="A132" t="s">
        <v>501</v>
      </c>
      <c r="B132" t="s">
        <v>18</v>
      </c>
      <c r="C132">
        <v>8</v>
      </c>
      <c r="D132">
        <v>3</v>
      </c>
      <c r="E132">
        <v>2</v>
      </c>
      <c r="F132">
        <v>2</v>
      </c>
      <c r="G132">
        <v>4</v>
      </c>
      <c r="H132">
        <v>2</v>
      </c>
      <c r="I132">
        <v>54</v>
      </c>
      <c r="J132">
        <v>48</v>
      </c>
      <c r="K132">
        <v>35</v>
      </c>
      <c r="L132">
        <v>28</v>
      </c>
      <c r="M132">
        <v>35</v>
      </c>
      <c r="O132">
        <f>IF(AND(C132=0,D132&gt;=5,AVERAGE(E132:H132)&gt;4),1,0)</f>
        <v>0</v>
      </c>
      <c r="P132">
        <f t="shared" si="37"/>
        <v>0</v>
      </c>
      <c r="Q132">
        <f t="shared" si="38"/>
        <v>0</v>
      </c>
      <c r="R132">
        <f t="shared" si="39"/>
        <v>6</v>
      </c>
      <c r="S132">
        <f t="shared" si="40"/>
        <v>0</v>
      </c>
      <c r="U132">
        <f t="shared" si="42"/>
        <v>34</v>
      </c>
      <c r="V132">
        <f t="shared" si="41"/>
        <v>0</v>
      </c>
      <c r="X132">
        <f t="shared" si="43"/>
        <v>0</v>
      </c>
      <c r="Y132">
        <f t="shared" si="44"/>
        <v>0</v>
      </c>
      <c r="Z132">
        <f t="shared" si="45"/>
        <v>0</v>
      </c>
      <c r="AA132">
        <f t="shared" si="46"/>
        <v>0</v>
      </c>
      <c r="AB132">
        <f t="shared" si="47"/>
        <v>0</v>
      </c>
      <c r="AC132">
        <f t="shared" si="48"/>
        <v>0</v>
      </c>
      <c r="AK132">
        <f t="shared" si="49"/>
        <v>14</v>
      </c>
      <c r="AL132">
        <f t="shared" si="50"/>
        <v>20</v>
      </c>
      <c r="AM132">
        <f t="shared" si="51"/>
        <v>0</v>
      </c>
    </row>
    <row r="133" spans="1:39" x14ac:dyDescent="0.25">
      <c r="A133" t="s">
        <v>468</v>
      </c>
      <c r="B133" t="s">
        <v>164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3</v>
      </c>
      <c r="I133">
        <v>52</v>
      </c>
      <c r="J133">
        <v>65</v>
      </c>
      <c r="K133">
        <v>48</v>
      </c>
      <c r="L133">
        <v>58</v>
      </c>
      <c r="M133">
        <v>48</v>
      </c>
      <c r="O133">
        <f>IF(AND(C133=0,D133&gt;=5,AVERAGE(E133:H133)&gt;4),1,0)</f>
        <v>0</v>
      </c>
      <c r="P133">
        <f t="shared" si="37"/>
        <v>8</v>
      </c>
      <c r="Q133">
        <f t="shared" si="38"/>
        <v>4</v>
      </c>
      <c r="R133">
        <f t="shared" si="39"/>
        <v>8</v>
      </c>
      <c r="S133">
        <f t="shared" si="40"/>
        <v>4</v>
      </c>
      <c r="U133">
        <f t="shared" si="42"/>
        <v>56.1</v>
      </c>
      <c r="V133">
        <f t="shared" si="41"/>
        <v>0</v>
      </c>
      <c r="X133">
        <f t="shared" si="43"/>
        <v>0</v>
      </c>
      <c r="Y133">
        <f t="shared" si="44"/>
        <v>0</v>
      </c>
      <c r="Z133">
        <f t="shared" si="45"/>
        <v>0</v>
      </c>
      <c r="AA133">
        <f t="shared" si="46"/>
        <v>0</v>
      </c>
      <c r="AB133">
        <f t="shared" si="47"/>
        <v>0</v>
      </c>
      <c r="AC133">
        <f t="shared" si="48"/>
        <v>0</v>
      </c>
      <c r="AK133">
        <f t="shared" si="49"/>
        <v>29</v>
      </c>
      <c r="AL133">
        <f t="shared" si="50"/>
        <v>27.1</v>
      </c>
      <c r="AM133">
        <f t="shared" si="51"/>
        <v>1</v>
      </c>
    </row>
    <row r="134" spans="1:39" x14ac:dyDescent="0.25">
      <c r="A134" t="s">
        <v>17</v>
      </c>
      <c r="B134" t="s">
        <v>18</v>
      </c>
      <c r="C134">
        <v>7</v>
      </c>
      <c r="D134">
        <v>4</v>
      </c>
      <c r="E134">
        <v>4</v>
      </c>
      <c r="F134">
        <v>6</v>
      </c>
      <c r="G134">
        <v>6</v>
      </c>
      <c r="H134">
        <v>5</v>
      </c>
      <c r="I134">
        <v>96</v>
      </c>
      <c r="J134">
        <v>99</v>
      </c>
      <c r="K134">
        <v>16</v>
      </c>
      <c r="L134">
        <v>85</v>
      </c>
      <c r="M134">
        <v>65</v>
      </c>
      <c r="O134">
        <f>IF(AND(C134=0,D134&gt;=5,AVERAGE(E134:H134)&gt;4),1,0)</f>
        <v>0</v>
      </c>
      <c r="P134">
        <f t="shared" si="37"/>
        <v>6</v>
      </c>
      <c r="Q134">
        <f t="shared" si="38"/>
        <v>10</v>
      </c>
      <c r="R134">
        <f t="shared" si="39"/>
        <v>10</v>
      </c>
      <c r="S134">
        <f t="shared" si="40"/>
        <v>8</v>
      </c>
      <c r="U134">
        <f t="shared" si="42"/>
        <v>77.099999999999994</v>
      </c>
      <c r="V134">
        <f t="shared" si="41"/>
        <v>0</v>
      </c>
      <c r="X134">
        <f t="shared" si="43"/>
        <v>0</v>
      </c>
      <c r="Y134">
        <f t="shared" si="44"/>
        <v>0</v>
      </c>
      <c r="Z134">
        <f t="shared" si="45"/>
        <v>0</v>
      </c>
      <c r="AA134">
        <f t="shared" si="46"/>
        <v>0</v>
      </c>
      <c r="AB134">
        <f t="shared" si="47"/>
        <v>0</v>
      </c>
      <c r="AC134">
        <f t="shared" si="48"/>
        <v>0</v>
      </c>
      <c r="AK134">
        <f t="shared" si="49"/>
        <v>41</v>
      </c>
      <c r="AL134">
        <f t="shared" si="50"/>
        <v>36.1</v>
      </c>
      <c r="AM134">
        <f t="shared" si="51"/>
        <v>1</v>
      </c>
    </row>
    <row r="135" spans="1:39" x14ac:dyDescent="0.25">
      <c r="A135" t="s">
        <v>21</v>
      </c>
      <c r="B135" t="s">
        <v>18</v>
      </c>
      <c r="C135">
        <v>5</v>
      </c>
      <c r="D135">
        <v>4</v>
      </c>
      <c r="E135">
        <v>2</v>
      </c>
      <c r="F135">
        <v>4</v>
      </c>
      <c r="G135">
        <v>5</v>
      </c>
      <c r="H135">
        <v>4</v>
      </c>
      <c r="I135">
        <v>20</v>
      </c>
      <c r="J135">
        <v>28</v>
      </c>
      <c r="K135">
        <v>58</v>
      </c>
      <c r="L135">
        <v>86</v>
      </c>
      <c r="M135">
        <v>48</v>
      </c>
      <c r="O135">
        <f>IF(AND(C135=0,D135&gt;=5,AVERAGE(E135:H135)&gt;4),1,0)</f>
        <v>0</v>
      </c>
      <c r="P135">
        <f t="shared" si="37"/>
        <v>0</v>
      </c>
      <c r="Q135">
        <f t="shared" si="38"/>
        <v>6</v>
      </c>
      <c r="R135">
        <f t="shared" si="39"/>
        <v>8</v>
      </c>
      <c r="S135">
        <f t="shared" si="40"/>
        <v>6</v>
      </c>
      <c r="U135">
        <f t="shared" si="42"/>
        <v>49</v>
      </c>
      <c r="V135">
        <f t="shared" si="41"/>
        <v>0</v>
      </c>
      <c r="X135">
        <f t="shared" si="43"/>
        <v>0</v>
      </c>
      <c r="Y135">
        <f t="shared" si="44"/>
        <v>0</v>
      </c>
      <c r="Z135">
        <f t="shared" si="45"/>
        <v>0</v>
      </c>
      <c r="AA135">
        <f t="shared" si="46"/>
        <v>0</v>
      </c>
      <c r="AB135">
        <f t="shared" si="47"/>
        <v>0</v>
      </c>
      <c r="AC135">
        <f t="shared" si="48"/>
        <v>0</v>
      </c>
      <c r="AK135">
        <f t="shared" si="49"/>
        <v>25</v>
      </c>
      <c r="AL135">
        <f t="shared" si="50"/>
        <v>24</v>
      </c>
      <c r="AM135">
        <f t="shared" si="51"/>
        <v>1</v>
      </c>
    </row>
    <row r="136" spans="1:39" x14ac:dyDescent="0.25">
      <c r="A136" t="s">
        <v>163</v>
      </c>
      <c r="B136" t="s">
        <v>164</v>
      </c>
      <c r="C136">
        <v>2</v>
      </c>
      <c r="D136">
        <v>4</v>
      </c>
      <c r="E136">
        <v>5</v>
      </c>
      <c r="F136">
        <v>2</v>
      </c>
      <c r="G136">
        <v>4</v>
      </c>
      <c r="H136">
        <v>6</v>
      </c>
      <c r="I136">
        <v>96</v>
      </c>
      <c r="J136">
        <v>60</v>
      </c>
      <c r="K136">
        <v>4</v>
      </c>
      <c r="L136">
        <v>45</v>
      </c>
      <c r="M136">
        <v>21</v>
      </c>
      <c r="O136">
        <f>IF(AND(C136=0,D136&gt;=5,AVERAGE(E136:H136)&gt;4),1,0)</f>
        <v>0</v>
      </c>
      <c r="P136">
        <f t="shared" si="37"/>
        <v>8</v>
      </c>
      <c r="Q136">
        <f t="shared" si="38"/>
        <v>0</v>
      </c>
      <c r="R136">
        <f t="shared" si="39"/>
        <v>6</v>
      </c>
      <c r="S136">
        <f t="shared" si="40"/>
        <v>10</v>
      </c>
      <c r="U136">
        <f t="shared" si="42"/>
        <v>48.6</v>
      </c>
      <c r="V136">
        <f t="shared" si="41"/>
        <v>0</v>
      </c>
      <c r="X136">
        <f t="shared" si="43"/>
        <v>0</v>
      </c>
      <c r="Y136">
        <f t="shared" si="44"/>
        <v>0</v>
      </c>
      <c r="Z136">
        <f t="shared" si="45"/>
        <v>0</v>
      </c>
      <c r="AA136">
        <f t="shared" si="46"/>
        <v>0</v>
      </c>
      <c r="AB136">
        <f t="shared" si="47"/>
        <v>0</v>
      </c>
      <c r="AC136">
        <f t="shared" si="48"/>
        <v>0</v>
      </c>
      <c r="AK136">
        <f t="shared" si="49"/>
        <v>26</v>
      </c>
      <c r="AL136">
        <f t="shared" si="50"/>
        <v>22.6</v>
      </c>
      <c r="AM136">
        <f t="shared" si="51"/>
        <v>1</v>
      </c>
    </row>
    <row r="137" spans="1:39" x14ac:dyDescent="0.25">
      <c r="A137" t="s">
        <v>163</v>
      </c>
      <c r="B137" t="s">
        <v>164</v>
      </c>
      <c r="C137">
        <v>6</v>
      </c>
      <c r="D137">
        <v>6</v>
      </c>
      <c r="E137">
        <v>4</v>
      </c>
      <c r="F137">
        <v>3</v>
      </c>
      <c r="G137">
        <v>2</v>
      </c>
      <c r="H137">
        <v>3</v>
      </c>
      <c r="I137">
        <v>88</v>
      </c>
      <c r="J137">
        <v>10</v>
      </c>
      <c r="K137">
        <v>92</v>
      </c>
      <c r="L137">
        <v>82</v>
      </c>
      <c r="M137">
        <v>2</v>
      </c>
      <c r="O137">
        <f>IF(AND(C137=0,D137&gt;=5,AVERAGE(E137:H137)&gt;4),1,0)</f>
        <v>0</v>
      </c>
      <c r="P137">
        <f t="shared" si="37"/>
        <v>6</v>
      </c>
      <c r="Q137">
        <f t="shared" si="38"/>
        <v>4</v>
      </c>
      <c r="R137">
        <f t="shared" si="39"/>
        <v>0</v>
      </c>
      <c r="S137">
        <f t="shared" si="40"/>
        <v>4</v>
      </c>
      <c r="U137">
        <f t="shared" si="42"/>
        <v>49.4</v>
      </c>
      <c r="V137">
        <f t="shared" si="41"/>
        <v>0</v>
      </c>
      <c r="X137">
        <f t="shared" si="43"/>
        <v>0</v>
      </c>
      <c r="Y137">
        <f t="shared" si="44"/>
        <v>0</v>
      </c>
      <c r="Z137">
        <f t="shared" si="45"/>
        <v>0</v>
      </c>
      <c r="AA137">
        <f t="shared" si="46"/>
        <v>0</v>
      </c>
      <c r="AB137">
        <f t="shared" si="47"/>
        <v>0</v>
      </c>
      <c r="AC137">
        <f t="shared" si="48"/>
        <v>0</v>
      </c>
      <c r="AK137">
        <f t="shared" si="49"/>
        <v>22</v>
      </c>
      <c r="AL137">
        <f t="shared" si="50"/>
        <v>27.4</v>
      </c>
      <c r="AM137">
        <f t="shared" si="51"/>
        <v>0</v>
      </c>
    </row>
    <row r="138" spans="1:39" x14ac:dyDescent="0.25">
      <c r="A138" t="s">
        <v>612</v>
      </c>
      <c r="B138" t="s">
        <v>164</v>
      </c>
      <c r="C138">
        <v>6</v>
      </c>
      <c r="D138">
        <v>4</v>
      </c>
      <c r="E138">
        <v>3</v>
      </c>
      <c r="F138">
        <v>2</v>
      </c>
      <c r="G138">
        <v>3</v>
      </c>
      <c r="H138">
        <v>5</v>
      </c>
      <c r="I138">
        <v>57</v>
      </c>
      <c r="J138">
        <v>67</v>
      </c>
      <c r="K138">
        <v>51</v>
      </c>
      <c r="L138">
        <v>92</v>
      </c>
      <c r="M138">
        <v>72</v>
      </c>
      <c r="O138">
        <f>IF(AND(C138=0,D138&gt;=5,AVERAGE(E138:H138)&gt;4),1,0)</f>
        <v>0</v>
      </c>
      <c r="P138">
        <f t="shared" si="37"/>
        <v>4</v>
      </c>
      <c r="Q138">
        <f t="shared" si="38"/>
        <v>0</v>
      </c>
      <c r="R138">
        <f t="shared" si="39"/>
        <v>4</v>
      </c>
      <c r="S138">
        <f t="shared" si="40"/>
        <v>8</v>
      </c>
      <c r="U138">
        <f t="shared" si="42"/>
        <v>55.9</v>
      </c>
      <c r="V138">
        <f t="shared" si="41"/>
        <v>0</v>
      </c>
      <c r="X138">
        <f t="shared" si="43"/>
        <v>0</v>
      </c>
      <c r="Y138">
        <f t="shared" si="44"/>
        <v>0</v>
      </c>
      <c r="Z138">
        <f t="shared" si="45"/>
        <v>0</v>
      </c>
      <c r="AA138">
        <f t="shared" si="46"/>
        <v>0</v>
      </c>
      <c r="AB138">
        <f t="shared" si="47"/>
        <v>0</v>
      </c>
      <c r="AC138">
        <f t="shared" si="48"/>
        <v>0</v>
      </c>
      <c r="AK138">
        <f t="shared" si="49"/>
        <v>22</v>
      </c>
      <c r="AL138">
        <f t="shared" si="50"/>
        <v>33.9</v>
      </c>
      <c r="AM138">
        <f t="shared" si="51"/>
        <v>0</v>
      </c>
    </row>
    <row r="139" spans="1:39" x14ac:dyDescent="0.25">
      <c r="A139" t="s">
        <v>247</v>
      </c>
      <c r="B139" t="s">
        <v>164</v>
      </c>
      <c r="C139">
        <v>1</v>
      </c>
      <c r="D139">
        <v>2</v>
      </c>
      <c r="E139">
        <v>6</v>
      </c>
      <c r="F139">
        <v>5</v>
      </c>
      <c r="G139">
        <v>6</v>
      </c>
      <c r="H139">
        <v>4</v>
      </c>
      <c r="I139">
        <v>66</v>
      </c>
      <c r="J139">
        <v>78</v>
      </c>
      <c r="K139">
        <v>26</v>
      </c>
      <c r="L139">
        <v>98</v>
      </c>
      <c r="M139">
        <v>56</v>
      </c>
      <c r="O139">
        <f>IF(AND(C139=0,D139&gt;=5,AVERAGE(E139:H139)&gt;4),1,0)</f>
        <v>0</v>
      </c>
      <c r="P139">
        <f t="shared" si="37"/>
        <v>10</v>
      </c>
      <c r="Q139">
        <f t="shared" si="38"/>
        <v>8</v>
      </c>
      <c r="R139">
        <f t="shared" si="39"/>
        <v>10</v>
      </c>
      <c r="S139">
        <f t="shared" si="40"/>
        <v>6</v>
      </c>
      <c r="U139">
        <f t="shared" si="42"/>
        <v>67.400000000000006</v>
      </c>
      <c r="V139">
        <f t="shared" si="41"/>
        <v>0</v>
      </c>
      <c r="X139">
        <f t="shared" si="43"/>
        <v>0</v>
      </c>
      <c r="Y139">
        <f t="shared" si="44"/>
        <v>0</v>
      </c>
      <c r="Z139">
        <f t="shared" si="45"/>
        <v>0</v>
      </c>
      <c r="AA139">
        <f t="shared" si="46"/>
        <v>0</v>
      </c>
      <c r="AB139">
        <f t="shared" si="47"/>
        <v>0</v>
      </c>
      <c r="AC139">
        <f t="shared" si="48"/>
        <v>0</v>
      </c>
      <c r="AK139">
        <f t="shared" si="49"/>
        <v>35</v>
      </c>
      <c r="AL139">
        <f t="shared" si="50"/>
        <v>32.4</v>
      </c>
      <c r="AM139">
        <f t="shared" si="51"/>
        <v>1</v>
      </c>
    </row>
    <row r="140" spans="1:39" x14ac:dyDescent="0.25">
      <c r="A140" t="s">
        <v>211</v>
      </c>
      <c r="B140" t="s">
        <v>78</v>
      </c>
      <c r="C140">
        <v>4</v>
      </c>
      <c r="D140">
        <v>3</v>
      </c>
      <c r="E140">
        <v>4</v>
      </c>
      <c r="F140">
        <v>2</v>
      </c>
      <c r="G140">
        <v>5</v>
      </c>
      <c r="H140">
        <v>6</v>
      </c>
      <c r="I140">
        <v>53</v>
      </c>
      <c r="J140">
        <v>74</v>
      </c>
      <c r="K140">
        <v>66</v>
      </c>
      <c r="L140">
        <v>37</v>
      </c>
      <c r="M140">
        <v>55</v>
      </c>
      <c r="O140">
        <f>IF(AND(C140=0,D140&gt;=5,AVERAGE(E140:H140)&gt;4),1,0)</f>
        <v>0</v>
      </c>
      <c r="P140">
        <f t="shared" si="37"/>
        <v>6</v>
      </c>
      <c r="Q140">
        <f t="shared" si="38"/>
        <v>0</v>
      </c>
      <c r="R140">
        <f t="shared" si="39"/>
        <v>8</v>
      </c>
      <c r="S140">
        <f t="shared" si="40"/>
        <v>10</v>
      </c>
      <c r="U140">
        <f t="shared" si="42"/>
        <v>56.5</v>
      </c>
      <c r="V140">
        <f t="shared" si="41"/>
        <v>0</v>
      </c>
      <c r="X140">
        <f t="shared" si="43"/>
        <v>0</v>
      </c>
      <c r="Y140">
        <f t="shared" si="44"/>
        <v>0</v>
      </c>
      <c r="Z140">
        <f t="shared" si="45"/>
        <v>0</v>
      </c>
      <c r="AA140">
        <f t="shared" si="46"/>
        <v>0</v>
      </c>
      <c r="AB140">
        <f t="shared" si="47"/>
        <v>0</v>
      </c>
      <c r="AC140">
        <f t="shared" si="48"/>
        <v>0</v>
      </c>
      <c r="AK140">
        <f t="shared" si="49"/>
        <v>28</v>
      </c>
      <c r="AL140">
        <f t="shared" si="50"/>
        <v>28.5</v>
      </c>
      <c r="AM140">
        <f t="shared" si="51"/>
        <v>0</v>
      </c>
    </row>
    <row r="141" spans="1:39" x14ac:dyDescent="0.25">
      <c r="A141" t="s">
        <v>211</v>
      </c>
      <c r="B141" t="s">
        <v>78</v>
      </c>
      <c r="C141">
        <v>5</v>
      </c>
      <c r="D141">
        <v>6</v>
      </c>
      <c r="E141">
        <v>5</v>
      </c>
      <c r="F141">
        <v>2</v>
      </c>
      <c r="G141">
        <v>2</v>
      </c>
      <c r="H141">
        <v>2</v>
      </c>
      <c r="I141">
        <v>74</v>
      </c>
      <c r="J141">
        <v>70</v>
      </c>
      <c r="K141">
        <v>43</v>
      </c>
      <c r="L141">
        <v>43</v>
      </c>
      <c r="M141">
        <v>37</v>
      </c>
      <c r="O141">
        <f>IF(AND(C141=0,D141&gt;=5,AVERAGE(E141:H141)&gt;4),1,0)</f>
        <v>0</v>
      </c>
      <c r="P141">
        <f t="shared" si="37"/>
        <v>8</v>
      </c>
      <c r="Q141">
        <f t="shared" si="38"/>
        <v>0</v>
      </c>
      <c r="R141">
        <f t="shared" si="39"/>
        <v>0</v>
      </c>
      <c r="S141">
        <f t="shared" si="40"/>
        <v>0</v>
      </c>
      <c r="U141">
        <f t="shared" si="42"/>
        <v>41.7</v>
      </c>
      <c r="V141">
        <f t="shared" si="41"/>
        <v>0</v>
      </c>
      <c r="X141">
        <f t="shared" si="43"/>
        <v>0</v>
      </c>
      <c r="Y141">
        <f t="shared" si="44"/>
        <v>0</v>
      </c>
      <c r="Z141">
        <f t="shared" si="45"/>
        <v>0</v>
      </c>
      <c r="AA141">
        <f t="shared" si="46"/>
        <v>0</v>
      </c>
      <c r="AB141">
        <f t="shared" si="47"/>
        <v>0</v>
      </c>
      <c r="AC141">
        <f t="shared" si="48"/>
        <v>0</v>
      </c>
      <c r="AK141">
        <f t="shared" si="49"/>
        <v>15</v>
      </c>
      <c r="AL141">
        <f t="shared" si="50"/>
        <v>26.7</v>
      </c>
      <c r="AM141">
        <f t="shared" si="51"/>
        <v>0</v>
      </c>
    </row>
    <row r="142" spans="1:39" x14ac:dyDescent="0.25">
      <c r="A142" t="s">
        <v>243</v>
      </c>
      <c r="B142" t="s">
        <v>244</v>
      </c>
      <c r="C142">
        <v>0</v>
      </c>
      <c r="D142">
        <v>6</v>
      </c>
      <c r="E142">
        <v>4</v>
      </c>
      <c r="F142">
        <v>3</v>
      </c>
      <c r="G142">
        <v>3</v>
      </c>
      <c r="H142">
        <v>2</v>
      </c>
      <c r="I142">
        <v>62</v>
      </c>
      <c r="J142">
        <v>62</v>
      </c>
      <c r="K142">
        <v>86</v>
      </c>
      <c r="L142">
        <v>10</v>
      </c>
      <c r="M142">
        <v>2</v>
      </c>
      <c r="O142">
        <f>IF(AND(C142=0,D142&gt;=5,AVERAGE(E142:H142)&gt;4),1,0)</f>
        <v>0</v>
      </c>
      <c r="P142">
        <f t="shared" si="37"/>
        <v>6</v>
      </c>
      <c r="Q142">
        <f t="shared" si="38"/>
        <v>4</v>
      </c>
      <c r="R142">
        <f t="shared" si="39"/>
        <v>4</v>
      </c>
      <c r="S142">
        <f t="shared" si="40"/>
        <v>0</v>
      </c>
      <c r="U142">
        <f t="shared" si="42"/>
        <v>38.200000000000003</v>
      </c>
      <c r="V142">
        <f t="shared" si="41"/>
        <v>0</v>
      </c>
      <c r="X142">
        <f t="shared" si="43"/>
        <v>0</v>
      </c>
      <c r="Y142">
        <f t="shared" si="44"/>
        <v>0</v>
      </c>
      <c r="Z142">
        <f t="shared" si="45"/>
        <v>0</v>
      </c>
      <c r="AA142">
        <f t="shared" si="46"/>
        <v>0</v>
      </c>
      <c r="AB142">
        <f t="shared" si="47"/>
        <v>0</v>
      </c>
      <c r="AC142">
        <f t="shared" si="48"/>
        <v>0</v>
      </c>
      <c r="AK142">
        <f t="shared" si="49"/>
        <v>16</v>
      </c>
      <c r="AL142">
        <f t="shared" si="50"/>
        <v>22.2</v>
      </c>
      <c r="AM142">
        <f t="shared" si="51"/>
        <v>0</v>
      </c>
    </row>
    <row r="143" spans="1:39" x14ac:dyDescent="0.25">
      <c r="A143" t="s">
        <v>339</v>
      </c>
      <c r="B143" t="s">
        <v>340</v>
      </c>
      <c r="C143">
        <v>6</v>
      </c>
      <c r="D143">
        <v>2</v>
      </c>
      <c r="E143">
        <v>5</v>
      </c>
      <c r="F143">
        <v>3</v>
      </c>
      <c r="G143">
        <v>5</v>
      </c>
      <c r="H143">
        <v>3</v>
      </c>
      <c r="I143">
        <v>95</v>
      </c>
      <c r="J143">
        <v>12</v>
      </c>
      <c r="K143">
        <v>76</v>
      </c>
      <c r="L143">
        <v>52</v>
      </c>
      <c r="M143">
        <v>36</v>
      </c>
      <c r="O143">
        <f>IF(AND(C143=0,D143&gt;=5,AVERAGE(E143:H143)&gt;4),1,0)</f>
        <v>0</v>
      </c>
      <c r="P143">
        <f t="shared" si="37"/>
        <v>8</v>
      </c>
      <c r="Q143">
        <f t="shared" si="38"/>
        <v>4</v>
      </c>
      <c r="R143">
        <f t="shared" si="39"/>
        <v>8</v>
      </c>
      <c r="S143">
        <f t="shared" si="40"/>
        <v>4</v>
      </c>
      <c r="U143">
        <f t="shared" si="42"/>
        <v>57.1</v>
      </c>
      <c r="V143">
        <f t="shared" si="41"/>
        <v>0</v>
      </c>
      <c r="X143">
        <f t="shared" si="43"/>
        <v>0</v>
      </c>
      <c r="Y143">
        <f t="shared" si="44"/>
        <v>0</v>
      </c>
      <c r="Z143">
        <f t="shared" si="45"/>
        <v>0</v>
      </c>
      <c r="AA143">
        <f t="shared" si="46"/>
        <v>0</v>
      </c>
      <c r="AB143">
        <f t="shared" si="47"/>
        <v>0</v>
      </c>
      <c r="AC143">
        <f t="shared" si="48"/>
        <v>0</v>
      </c>
      <c r="AK143">
        <f t="shared" si="49"/>
        <v>30</v>
      </c>
      <c r="AL143">
        <f t="shared" si="50"/>
        <v>27.1</v>
      </c>
      <c r="AM143">
        <f t="shared" si="51"/>
        <v>1</v>
      </c>
    </row>
    <row r="144" spans="1:39" x14ac:dyDescent="0.25">
      <c r="A144" t="s">
        <v>290</v>
      </c>
      <c r="B144" t="s">
        <v>78</v>
      </c>
      <c r="C144">
        <v>4</v>
      </c>
      <c r="D144">
        <v>5</v>
      </c>
      <c r="E144">
        <v>4</v>
      </c>
      <c r="F144">
        <v>6</v>
      </c>
      <c r="G144">
        <v>5</v>
      </c>
      <c r="H144">
        <v>2</v>
      </c>
      <c r="I144">
        <v>53</v>
      </c>
      <c r="J144">
        <v>61</v>
      </c>
      <c r="K144">
        <v>85</v>
      </c>
      <c r="L144">
        <v>8</v>
      </c>
      <c r="M144">
        <v>76</v>
      </c>
      <c r="O144">
        <f>IF(AND(C144=0,D144&gt;=5,AVERAGE(E144:H144)&gt;4),1,0)</f>
        <v>0</v>
      </c>
      <c r="P144">
        <f t="shared" si="37"/>
        <v>6</v>
      </c>
      <c r="Q144">
        <f t="shared" si="38"/>
        <v>10</v>
      </c>
      <c r="R144">
        <f t="shared" si="39"/>
        <v>8</v>
      </c>
      <c r="S144">
        <f t="shared" si="40"/>
        <v>0</v>
      </c>
      <c r="U144">
        <f t="shared" si="42"/>
        <v>56.3</v>
      </c>
      <c r="V144">
        <f t="shared" si="41"/>
        <v>0</v>
      </c>
      <c r="X144">
        <f t="shared" si="43"/>
        <v>0</v>
      </c>
      <c r="Y144">
        <f t="shared" si="44"/>
        <v>0</v>
      </c>
      <c r="Z144">
        <f t="shared" si="45"/>
        <v>0</v>
      </c>
      <c r="AA144">
        <f t="shared" si="46"/>
        <v>0</v>
      </c>
      <c r="AB144">
        <f t="shared" si="47"/>
        <v>0</v>
      </c>
      <c r="AC144">
        <f t="shared" si="48"/>
        <v>0</v>
      </c>
      <c r="AK144">
        <f t="shared" si="49"/>
        <v>28</v>
      </c>
      <c r="AL144">
        <f t="shared" si="50"/>
        <v>28.3</v>
      </c>
      <c r="AM144">
        <f t="shared" si="51"/>
        <v>0</v>
      </c>
    </row>
    <row r="145" spans="1:39" x14ac:dyDescent="0.25">
      <c r="A145" t="s">
        <v>422</v>
      </c>
      <c r="B145" t="s">
        <v>340</v>
      </c>
      <c r="C145">
        <v>0</v>
      </c>
      <c r="D145">
        <v>4</v>
      </c>
      <c r="E145">
        <v>3</v>
      </c>
      <c r="F145">
        <v>6</v>
      </c>
      <c r="G145">
        <v>5</v>
      </c>
      <c r="H145">
        <v>5</v>
      </c>
      <c r="I145">
        <v>5</v>
      </c>
      <c r="J145">
        <v>26</v>
      </c>
      <c r="K145">
        <v>6</v>
      </c>
      <c r="L145">
        <v>82</v>
      </c>
      <c r="M145">
        <v>94</v>
      </c>
      <c r="O145">
        <f>IF(AND(C145=0,D145&gt;=5,AVERAGE(E145:H145)&gt;4),1,0)</f>
        <v>0</v>
      </c>
      <c r="P145">
        <f t="shared" si="37"/>
        <v>4</v>
      </c>
      <c r="Q145">
        <f t="shared" si="38"/>
        <v>10</v>
      </c>
      <c r="R145">
        <f t="shared" si="39"/>
        <v>8</v>
      </c>
      <c r="S145">
        <f t="shared" si="40"/>
        <v>8</v>
      </c>
      <c r="U145">
        <f t="shared" si="42"/>
        <v>51.3</v>
      </c>
      <c r="V145">
        <f t="shared" si="41"/>
        <v>0</v>
      </c>
      <c r="X145">
        <f t="shared" si="43"/>
        <v>0</v>
      </c>
      <c r="Y145">
        <f t="shared" si="44"/>
        <v>0</v>
      </c>
      <c r="Z145">
        <f t="shared" si="45"/>
        <v>0</v>
      </c>
      <c r="AA145">
        <f t="shared" si="46"/>
        <v>0</v>
      </c>
      <c r="AB145">
        <f t="shared" si="47"/>
        <v>0</v>
      </c>
      <c r="AC145">
        <f t="shared" si="48"/>
        <v>0</v>
      </c>
      <c r="AK145">
        <f t="shared" si="49"/>
        <v>30</v>
      </c>
      <c r="AL145">
        <f t="shared" si="50"/>
        <v>21.3</v>
      </c>
      <c r="AM145">
        <f t="shared" si="51"/>
        <v>1</v>
      </c>
    </row>
    <row r="146" spans="1:39" x14ac:dyDescent="0.25">
      <c r="A146" t="s">
        <v>491</v>
      </c>
      <c r="B146" t="s">
        <v>340</v>
      </c>
      <c r="C146">
        <v>6</v>
      </c>
      <c r="D146">
        <v>6</v>
      </c>
      <c r="E146">
        <v>5</v>
      </c>
      <c r="F146">
        <v>5</v>
      </c>
      <c r="G146">
        <v>3</v>
      </c>
      <c r="H146">
        <v>6</v>
      </c>
      <c r="I146">
        <v>85</v>
      </c>
      <c r="J146">
        <v>35</v>
      </c>
      <c r="K146">
        <v>70</v>
      </c>
      <c r="L146">
        <v>99</v>
      </c>
      <c r="M146">
        <v>85</v>
      </c>
      <c r="O146">
        <f>IF(AND(C146=0,D146&gt;=5,AVERAGE(E146:H146)&gt;4),1,0)</f>
        <v>0</v>
      </c>
      <c r="P146">
        <f t="shared" si="37"/>
        <v>8</v>
      </c>
      <c r="Q146">
        <f t="shared" si="38"/>
        <v>8</v>
      </c>
      <c r="R146">
        <f t="shared" si="39"/>
        <v>4</v>
      </c>
      <c r="S146">
        <f t="shared" si="40"/>
        <v>10</v>
      </c>
      <c r="U146">
        <f t="shared" si="42"/>
        <v>75.400000000000006</v>
      </c>
      <c r="V146">
        <f t="shared" si="41"/>
        <v>0</v>
      </c>
      <c r="X146">
        <f t="shared" si="43"/>
        <v>0</v>
      </c>
      <c r="Y146">
        <f t="shared" si="44"/>
        <v>0</v>
      </c>
      <c r="Z146">
        <f t="shared" si="45"/>
        <v>0</v>
      </c>
      <c r="AA146">
        <f t="shared" si="46"/>
        <v>0</v>
      </c>
      <c r="AB146">
        <f t="shared" si="47"/>
        <v>0</v>
      </c>
      <c r="AC146">
        <f t="shared" si="48"/>
        <v>0</v>
      </c>
      <c r="AK146">
        <f t="shared" si="49"/>
        <v>38</v>
      </c>
      <c r="AL146">
        <f t="shared" si="50"/>
        <v>37.4</v>
      </c>
      <c r="AM146">
        <f t="shared" si="51"/>
        <v>1</v>
      </c>
    </row>
    <row r="147" spans="1:39" x14ac:dyDescent="0.25">
      <c r="A147" t="s">
        <v>77</v>
      </c>
      <c r="B147" t="s">
        <v>78</v>
      </c>
      <c r="C147">
        <v>6</v>
      </c>
      <c r="D147">
        <v>4</v>
      </c>
      <c r="E147">
        <v>5</v>
      </c>
      <c r="F147">
        <v>5</v>
      </c>
      <c r="G147">
        <v>5</v>
      </c>
      <c r="H147">
        <v>4</v>
      </c>
      <c r="I147">
        <v>70</v>
      </c>
      <c r="J147">
        <v>71</v>
      </c>
      <c r="K147">
        <v>27</v>
      </c>
      <c r="L147">
        <v>77</v>
      </c>
      <c r="M147">
        <v>13</v>
      </c>
      <c r="O147">
        <f>IF(AND(C147=0,D147&gt;=5,AVERAGE(E147:H147)&gt;4),1,0)</f>
        <v>0</v>
      </c>
      <c r="P147">
        <f t="shared" ref="P147:P210" si="52">IF(E147=2,0,E147*2-2)</f>
        <v>8</v>
      </c>
      <c r="Q147">
        <f t="shared" ref="Q147:Q210" si="53">IF(F147=2,0,F147*2-2)</f>
        <v>8</v>
      </c>
      <c r="R147">
        <f t="shared" ref="R147:R210" si="54">IF(G147=2,0,G147*2-2)</f>
        <v>8</v>
      </c>
      <c r="S147">
        <f t="shared" ref="S147:S210" si="55">IF(H147=2,0,H147*2-2)</f>
        <v>6</v>
      </c>
      <c r="U147">
        <f t="shared" si="42"/>
        <v>61.8</v>
      </c>
      <c r="V147">
        <f t="shared" si="41"/>
        <v>0</v>
      </c>
      <c r="X147">
        <f t="shared" si="43"/>
        <v>0</v>
      </c>
      <c r="Y147">
        <f t="shared" si="44"/>
        <v>0</v>
      </c>
      <c r="Z147">
        <f t="shared" si="45"/>
        <v>0</v>
      </c>
      <c r="AA147">
        <f t="shared" si="46"/>
        <v>0</v>
      </c>
      <c r="AB147">
        <f t="shared" si="47"/>
        <v>0</v>
      </c>
      <c r="AC147">
        <f t="shared" si="48"/>
        <v>0</v>
      </c>
      <c r="AK147">
        <f t="shared" si="49"/>
        <v>36</v>
      </c>
      <c r="AL147">
        <f t="shared" si="50"/>
        <v>25.8</v>
      </c>
      <c r="AM147">
        <f t="shared" si="51"/>
        <v>1</v>
      </c>
    </row>
    <row r="148" spans="1:39" x14ac:dyDescent="0.25">
      <c r="A148" t="s">
        <v>256</v>
      </c>
      <c r="B148" t="s">
        <v>78</v>
      </c>
      <c r="C148">
        <v>4</v>
      </c>
      <c r="D148">
        <v>3</v>
      </c>
      <c r="E148">
        <v>3</v>
      </c>
      <c r="F148">
        <v>2</v>
      </c>
      <c r="G148">
        <v>6</v>
      </c>
      <c r="H148">
        <v>2</v>
      </c>
      <c r="I148">
        <v>60</v>
      </c>
      <c r="J148">
        <v>64</v>
      </c>
      <c r="K148">
        <v>100</v>
      </c>
      <c r="L148">
        <v>38</v>
      </c>
      <c r="M148">
        <v>70</v>
      </c>
      <c r="O148">
        <f>IF(AND(C148=0,D148&gt;=5,AVERAGE(E148:H148)&gt;4),1,0)</f>
        <v>0</v>
      </c>
      <c r="P148">
        <f t="shared" si="52"/>
        <v>4</v>
      </c>
      <c r="Q148">
        <f t="shared" si="53"/>
        <v>0</v>
      </c>
      <c r="R148">
        <f t="shared" si="54"/>
        <v>10</v>
      </c>
      <c r="S148">
        <f t="shared" si="55"/>
        <v>0</v>
      </c>
      <c r="U148">
        <f t="shared" si="42"/>
        <v>51.2</v>
      </c>
      <c r="V148">
        <f t="shared" si="41"/>
        <v>0</v>
      </c>
      <c r="X148">
        <f t="shared" si="43"/>
        <v>0</v>
      </c>
      <c r="Y148">
        <f t="shared" si="44"/>
        <v>0</v>
      </c>
      <c r="Z148">
        <f t="shared" si="45"/>
        <v>1</v>
      </c>
      <c r="AA148">
        <f t="shared" si="46"/>
        <v>0</v>
      </c>
      <c r="AB148">
        <f t="shared" si="47"/>
        <v>0</v>
      </c>
      <c r="AC148">
        <f t="shared" si="48"/>
        <v>0</v>
      </c>
      <c r="AK148">
        <f t="shared" si="49"/>
        <v>18</v>
      </c>
      <c r="AL148">
        <f t="shared" si="50"/>
        <v>33.200000000000003</v>
      </c>
      <c r="AM148">
        <f t="shared" si="51"/>
        <v>0</v>
      </c>
    </row>
    <row r="149" spans="1:39" x14ac:dyDescent="0.25">
      <c r="A149" t="s">
        <v>636</v>
      </c>
      <c r="B149" t="s">
        <v>340</v>
      </c>
      <c r="C149">
        <v>1</v>
      </c>
      <c r="D149">
        <v>4</v>
      </c>
      <c r="E149">
        <v>2</v>
      </c>
      <c r="F149">
        <v>2</v>
      </c>
      <c r="G149">
        <v>4</v>
      </c>
      <c r="H149">
        <v>2</v>
      </c>
      <c r="I149">
        <v>68</v>
      </c>
      <c r="J149">
        <v>81</v>
      </c>
      <c r="K149">
        <v>24</v>
      </c>
      <c r="L149">
        <v>15</v>
      </c>
      <c r="M149">
        <v>48</v>
      </c>
      <c r="O149">
        <f>IF(AND(C149=0,D149&gt;=5,AVERAGE(E149:H149)&gt;4),1,0)</f>
        <v>0</v>
      </c>
      <c r="P149">
        <f t="shared" si="52"/>
        <v>0</v>
      </c>
      <c r="Q149">
        <f t="shared" si="53"/>
        <v>0</v>
      </c>
      <c r="R149">
        <f t="shared" si="54"/>
        <v>6</v>
      </c>
      <c r="S149">
        <f t="shared" si="55"/>
        <v>0</v>
      </c>
      <c r="U149">
        <f t="shared" si="42"/>
        <v>30.6</v>
      </c>
      <c r="V149">
        <f t="shared" si="41"/>
        <v>0</v>
      </c>
      <c r="X149">
        <f t="shared" si="43"/>
        <v>0</v>
      </c>
      <c r="Y149">
        <f t="shared" si="44"/>
        <v>0</v>
      </c>
      <c r="Z149">
        <f t="shared" si="45"/>
        <v>0</v>
      </c>
      <c r="AA149">
        <f t="shared" si="46"/>
        <v>0</v>
      </c>
      <c r="AB149">
        <f t="shared" si="47"/>
        <v>0</v>
      </c>
      <c r="AC149">
        <f t="shared" si="48"/>
        <v>0</v>
      </c>
      <c r="AK149">
        <f t="shared" si="49"/>
        <v>7</v>
      </c>
      <c r="AL149">
        <f t="shared" si="50"/>
        <v>23.6</v>
      </c>
      <c r="AM149">
        <f t="shared" si="51"/>
        <v>0</v>
      </c>
    </row>
    <row r="150" spans="1:39" x14ac:dyDescent="0.25">
      <c r="A150" t="s">
        <v>227</v>
      </c>
      <c r="B150" t="s">
        <v>78</v>
      </c>
      <c r="C150">
        <v>6</v>
      </c>
      <c r="D150">
        <v>5</v>
      </c>
      <c r="E150">
        <v>3</v>
      </c>
      <c r="F150">
        <v>2</v>
      </c>
      <c r="G150">
        <v>3</v>
      </c>
      <c r="H150">
        <v>5</v>
      </c>
      <c r="I150">
        <v>55</v>
      </c>
      <c r="J150">
        <v>2</v>
      </c>
      <c r="K150">
        <v>64</v>
      </c>
      <c r="L150">
        <v>13</v>
      </c>
      <c r="M150">
        <v>72</v>
      </c>
      <c r="O150">
        <f>IF(AND(C150=0,D150&gt;=5,AVERAGE(E150:H150)&gt;4),1,0)</f>
        <v>0</v>
      </c>
      <c r="P150">
        <f t="shared" si="52"/>
        <v>4</v>
      </c>
      <c r="Q150">
        <f t="shared" si="53"/>
        <v>0</v>
      </c>
      <c r="R150">
        <f t="shared" si="54"/>
        <v>4</v>
      </c>
      <c r="S150">
        <f t="shared" si="55"/>
        <v>8</v>
      </c>
      <c r="U150">
        <f t="shared" si="42"/>
        <v>42.6</v>
      </c>
      <c r="V150">
        <f t="shared" si="41"/>
        <v>0</v>
      </c>
      <c r="X150">
        <f t="shared" si="43"/>
        <v>0</v>
      </c>
      <c r="Y150">
        <f t="shared" si="44"/>
        <v>0</v>
      </c>
      <c r="Z150">
        <f t="shared" si="45"/>
        <v>0</v>
      </c>
      <c r="AA150">
        <f t="shared" si="46"/>
        <v>0</v>
      </c>
      <c r="AB150">
        <f t="shared" si="47"/>
        <v>0</v>
      </c>
      <c r="AC150">
        <f t="shared" si="48"/>
        <v>0</v>
      </c>
      <c r="AK150">
        <f t="shared" si="49"/>
        <v>22</v>
      </c>
      <c r="AL150">
        <f t="shared" si="50"/>
        <v>20.6</v>
      </c>
      <c r="AM150">
        <f t="shared" si="51"/>
        <v>1</v>
      </c>
    </row>
    <row r="151" spans="1:39" x14ac:dyDescent="0.25">
      <c r="A151" t="s">
        <v>263</v>
      </c>
      <c r="B151" t="s">
        <v>78</v>
      </c>
      <c r="C151">
        <v>5</v>
      </c>
      <c r="D151">
        <v>5</v>
      </c>
      <c r="E151">
        <v>6</v>
      </c>
      <c r="F151">
        <v>6</v>
      </c>
      <c r="G151">
        <v>6</v>
      </c>
      <c r="H151">
        <v>6</v>
      </c>
      <c r="I151">
        <v>63</v>
      </c>
      <c r="J151">
        <v>88</v>
      </c>
      <c r="K151">
        <v>72</v>
      </c>
      <c r="L151">
        <v>90</v>
      </c>
      <c r="M151">
        <v>83</v>
      </c>
      <c r="O151">
        <f>IF(AND(C151=0,D151&gt;=5,AVERAGE(E151:H151)&gt;4),1,0)</f>
        <v>0</v>
      </c>
      <c r="P151">
        <f t="shared" si="52"/>
        <v>10</v>
      </c>
      <c r="Q151">
        <f t="shared" si="53"/>
        <v>10</v>
      </c>
      <c r="R151">
        <f t="shared" si="54"/>
        <v>10</v>
      </c>
      <c r="S151">
        <f t="shared" si="55"/>
        <v>10</v>
      </c>
      <c r="U151">
        <f t="shared" si="42"/>
        <v>84.6</v>
      </c>
      <c r="V151">
        <f t="shared" si="41"/>
        <v>0</v>
      </c>
      <c r="X151">
        <f t="shared" si="43"/>
        <v>0</v>
      </c>
      <c r="Y151">
        <f t="shared" si="44"/>
        <v>0</v>
      </c>
      <c r="Z151">
        <f t="shared" si="45"/>
        <v>0</v>
      </c>
      <c r="AA151">
        <f t="shared" si="46"/>
        <v>0</v>
      </c>
      <c r="AB151">
        <f t="shared" si="47"/>
        <v>0</v>
      </c>
      <c r="AC151">
        <f t="shared" si="48"/>
        <v>0</v>
      </c>
      <c r="AK151">
        <f t="shared" si="49"/>
        <v>45</v>
      </c>
      <c r="AL151">
        <f t="shared" si="50"/>
        <v>39.6</v>
      </c>
      <c r="AM151">
        <f t="shared" si="51"/>
        <v>1</v>
      </c>
    </row>
    <row r="152" spans="1:39" x14ac:dyDescent="0.25">
      <c r="A152" t="s">
        <v>471</v>
      </c>
      <c r="B152" t="s">
        <v>340</v>
      </c>
      <c r="C152">
        <v>4</v>
      </c>
      <c r="D152">
        <v>5</v>
      </c>
      <c r="E152">
        <v>4</v>
      </c>
      <c r="F152">
        <v>4</v>
      </c>
      <c r="G152">
        <v>2</v>
      </c>
      <c r="H152">
        <v>6</v>
      </c>
      <c r="I152">
        <v>75</v>
      </c>
      <c r="J152">
        <v>22</v>
      </c>
      <c r="K152">
        <v>91</v>
      </c>
      <c r="L152">
        <v>31</v>
      </c>
      <c r="M152">
        <v>93</v>
      </c>
      <c r="O152">
        <f>IF(AND(C152=0,D152&gt;=5,AVERAGE(E152:H152)&gt;4),1,0)</f>
        <v>0</v>
      </c>
      <c r="P152">
        <f t="shared" si="52"/>
        <v>6</v>
      </c>
      <c r="Q152">
        <f t="shared" si="53"/>
        <v>6</v>
      </c>
      <c r="R152">
        <f t="shared" si="54"/>
        <v>0</v>
      </c>
      <c r="S152">
        <f t="shared" si="55"/>
        <v>10</v>
      </c>
      <c r="U152">
        <f t="shared" si="42"/>
        <v>57.2</v>
      </c>
      <c r="V152">
        <f t="shared" si="41"/>
        <v>0</v>
      </c>
      <c r="X152">
        <f t="shared" si="43"/>
        <v>0</v>
      </c>
      <c r="Y152">
        <f t="shared" si="44"/>
        <v>0</v>
      </c>
      <c r="Z152">
        <f t="shared" si="45"/>
        <v>0</v>
      </c>
      <c r="AA152">
        <f t="shared" si="46"/>
        <v>0</v>
      </c>
      <c r="AB152">
        <f t="shared" si="47"/>
        <v>0</v>
      </c>
      <c r="AC152">
        <f t="shared" si="48"/>
        <v>0</v>
      </c>
      <c r="AK152">
        <f t="shared" si="49"/>
        <v>26</v>
      </c>
      <c r="AL152">
        <f t="shared" si="50"/>
        <v>31.2</v>
      </c>
      <c r="AM152">
        <f t="shared" si="51"/>
        <v>0</v>
      </c>
    </row>
    <row r="153" spans="1:39" x14ac:dyDescent="0.25">
      <c r="A153" t="s">
        <v>527</v>
      </c>
      <c r="B153" t="s">
        <v>340</v>
      </c>
      <c r="C153">
        <v>5</v>
      </c>
      <c r="D153">
        <v>4</v>
      </c>
      <c r="E153">
        <v>3</v>
      </c>
      <c r="F153">
        <v>5</v>
      </c>
      <c r="G153">
        <v>6</v>
      </c>
      <c r="H153">
        <v>2</v>
      </c>
      <c r="I153">
        <v>72</v>
      </c>
      <c r="J153">
        <v>22</v>
      </c>
      <c r="K153">
        <v>90</v>
      </c>
      <c r="L153">
        <v>8</v>
      </c>
      <c r="M153">
        <v>61</v>
      </c>
      <c r="O153">
        <f>IF(AND(C153=0,D153&gt;=5,AVERAGE(E153:H153)&gt;4),1,0)</f>
        <v>0</v>
      </c>
      <c r="P153">
        <f t="shared" si="52"/>
        <v>4</v>
      </c>
      <c r="Q153">
        <f t="shared" si="53"/>
        <v>8</v>
      </c>
      <c r="R153">
        <f t="shared" si="54"/>
        <v>10</v>
      </c>
      <c r="S153">
        <f t="shared" si="55"/>
        <v>0</v>
      </c>
      <c r="U153">
        <f t="shared" si="42"/>
        <v>52.3</v>
      </c>
      <c r="V153">
        <f t="shared" si="41"/>
        <v>0</v>
      </c>
      <c r="X153">
        <f t="shared" si="43"/>
        <v>0</v>
      </c>
      <c r="Y153">
        <f t="shared" si="44"/>
        <v>0</v>
      </c>
      <c r="Z153">
        <f t="shared" si="45"/>
        <v>0</v>
      </c>
      <c r="AA153">
        <f t="shared" si="46"/>
        <v>0</v>
      </c>
      <c r="AB153">
        <f t="shared" si="47"/>
        <v>0</v>
      </c>
      <c r="AC153">
        <f t="shared" si="48"/>
        <v>0</v>
      </c>
      <c r="AK153">
        <f t="shared" si="49"/>
        <v>27</v>
      </c>
      <c r="AL153">
        <f t="shared" si="50"/>
        <v>25.3</v>
      </c>
      <c r="AM153">
        <f t="shared" si="51"/>
        <v>1</v>
      </c>
    </row>
    <row r="154" spans="1:39" x14ac:dyDescent="0.25">
      <c r="A154" t="s">
        <v>653</v>
      </c>
      <c r="B154" t="s">
        <v>340</v>
      </c>
      <c r="C154">
        <v>2</v>
      </c>
      <c r="D154">
        <v>2</v>
      </c>
      <c r="E154">
        <v>2</v>
      </c>
      <c r="F154">
        <v>5</v>
      </c>
      <c r="G154">
        <v>5</v>
      </c>
      <c r="H154">
        <v>4</v>
      </c>
      <c r="I154">
        <v>60</v>
      </c>
      <c r="J154">
        <v>79</v>
      </c>
      <c r="K154">
        <v>51</v>
      </c>
      <c r="L154">
        <v>40</v>
      </c>
      <c r="M154">
        <v>16</v>
      </c>
      <c r="O154">
        <f>IF(AND(C154=0,D154&gt;=5,AVERAGE(E154:H154)&gt;4),1,0)</f>
        <v>0</v>
      </c>
      <c r="P154">
        <f t="shared" si="52"/>
        <v>0</v>
      </c>
      <c r="Q154">
        <f t="shared" si="53"/>
        <v>8</v>
      </c>
      <c r="R154">
        <f t="shared" si="54"/>
        <v>8</v>
      </c>
      <c r="S154">
        <f t="shared" si="55"/>
        <v>6</v>
      </c>
      <c r="U154">
        <f t="shared" si="42"/>
        <v>48.6</v>
      </c>
      <c r="V154">
        <f t="shared" si="41"/>
        <v>0</v>
      </c>
      <c r="X154">
        <f t="shared" si="43"/>
        <v>0</v>
      </c>
      <c r="Y154">
        <f t="shared" si="44"/>
        <v>0</v>
      </c>
      <c r="Z154">
        <f t="shared" si="45"/>
        <v>0</v>
      </c>
      <c r="AA154">
        <f t="shared" si="46"/>
        <v>0</v>
      </c>
      <c r="AB154">
        <f t="shared" si="47"/>
        <v>0</v>
      </c>
      <c r="AC154">
        <f t="shared" si="48"/>
        <v>0</v>
      </c>
      <c r="AK154">
        <f t="shared" si="49"/>
        <v>24</v>
      </c>
      <c r="AL154">
        <f t="shared" si="50"/>
        <v>24.6</v>
      </c>
      <c r="AM154">
        <f t="shared" si="51"/>
        <v>0</v>
      </c>
    </row>
    <row r="155" spans="1:39" x14ac:dyDescent="0.25">
      <c r="A155" t="s">
        <v>654</v>
      </c>
      <c r="B155" t="s">
        <v>340</v>
      </c>
      <c r="C155">
        <v>5</v>
      </c>
      <c r="D155">
        <v>2</v>
      </c>
      <c r="E155">
        <v>3</v>
      </c>
      <c r="F155">
        <v>3</v>
      </c>
      <c r="G155">
        <v>6</v>
      </c>
      <c r="H155">
        <v>3</v>
      </c>
      <c r="I155">
        <v>79</v>
      </c>
      <c r="J155">
        <v>21</v>
      </c>
      <c r="K155">
        <v>41</v>
      </c>
      <c r="L155">
        <v>39</v>
      </c>
      <c r="M155">
        <v>74</v>
      </c>
      <c r="O155">
        <f>IF(AND(C155=0,D155&gt;=5,AVERAGE(E155:H155)&gt;4),1,0)</f>
        <v>0</v>
      </c>
      <c r="P155">
        <f t="shared" si="52"/>
        <v>4</v>
      </c>
      <c r="Q155">
        <f t="shared" si="53"/>
        <v>4</v>
      </c>
      <c r="R155">
        <f t="shared" si="54"/>
        <v>10</v>
      </c>
      <c r="S155">
        <f t="shared" si="55"/>
        <v>4</v>
      </c>
      <c r="U155">
        <f t="shared" si="42"/>
        <v>52.4</v>
      </c>
      <c r="V155">
        <f t="shared" si="41"/>
        <v>0</v>
      </c>
      <c r="X155">
        <f t="shared" si="43"/>
        <v>0</v>
      </c>
      <c r="Y155">
        <f t="shared" si="44"/>
        <v>0</v>
      </c>
      <c r="Z155">
        <f t="shared" si="45"/>
        <v>0</v>
      </c>
      <c r="AA155">
        <f t="shared" si="46"/>
        <v>0</v>
      </c>
      <c r="AB155">
        <f t="shared" si="47"/>
        <v>0</v>
      </c>
      <c r="AC155">
        <f t="shared" si="48"/>
        <v>0</v>
      </c>
      <c r="AK155">
        <f t="shared" si="49"/>
        <v>27</v>
      </c>
      <c r="AL155">
        <f t="shared" si="50"/>
        <v>25.4</v>
      </c>
      <c r="AM155">
        <f t="shared" si="51"/>
        <v>1</v>
      </c>
    </row>
    <row r="156" spans="1:39" x14ac:dyDescent="0.25">
      <c r="A156" t="s">
        <v>354</v>
      </c>
      <c r="B156" t="s">
        <v>355</v>
      </c>
      <c r="C156">
        <v>4</v>
      </c>
      <c r="D156">
        <v>6</v>
      </c>
      <c r="E156">
        <v>3</v>
      </c>
      <c r="F156">
        <v>6</v>
      </c>
      <c r="G156">
        <v>5</v>
      </c>
      <c r="H156">
        <v>6</v>
      </c>
      <c r="I156">
        <v>82</v>
      </c>
      <c r="J156">
        <v>21</v>
      </c>
      <c r="K156">
        <v>64</v>
      </c>
      <c r="L156">
        <v>61</v>
      </c>
      <c r="M156">
        <v>93</v>
      </c>
      <c r="O156">
        <f>IF(AND(C156=0,D156&gt;=5,AVERAGE(E156:H156)&gt;4),1,0)</f>
        <v>0</v>
      </c>
      <c r="P156">
        <f t="shared" si="52"/>
        <v>4</v>
      </c>
      <c r="Q156">
        <f t="shared" si="53"/>
        <v>10</v>
      </c>
      <c r="R156">
        <f t="shared" si="54"/>
        <v>8</v>
      </c>
      <c r="S156">
        <f t="shared" si="55"/>
        <v>10</v>
      </c>
      <c r="U156">
        <f t="shared" si="42"/>
        <v>70.099999999999994</v>
      </c>
      <c r="V156">
        <f t="shared" si="41"/>
        <v>0</v>
      </c>
      <c r="X156">
        <f t="shared" si="43"/>
        <v>0</v>
      </c>
      <c r="Y156">
        <f t="shared" si="44"/>
        <v>0</v>
      </c>
      <c r="Z156">
        <f t="shared" si="45"/>
        <v>0</v>
      </c>
      <c r="AA156">
        <f t="shared" si="46"/>
        <v>0</v>
      </c>
      <c r="AB156">
        <f t="shared" si="47"/>
        <v>0</v>
      </c>
      <c r="AC156">
        <f t="shared" si="48"/>
        <v>0</v>
      </c>
      <c r="AK156">
        <f t="shared" si="49"/>
        <v>38</v>
      </c>
      <c r="AL156">
        <f t="shared" si="50"/>
        <v>32.1</v>
      </c>
      <c r="AM156">
        <f t="shared" si="51"/>
        <v>1</v>
      </c>
    </row>
    <row r="157" spans="1:39" x14ac:dyDescent="0.25">
      <c r="A157" t="s">
        <v>662</v>
      </c>
      <c r="B157" t="s">
        <v>355</v>
      </c>
      <c r="C157">
        <v>1</v>
      </c>
      <c r="D157">
        <v>6</v>
      </c>
      <c r="E157">
        <v>4</v>
      </c>
      <c r="F157">
        <v>3</v>
      </c>
      <c r="G157">
        <v>3</v>
      </c>
      <c r="H157">
        <v>6</v>
      </c>
      <c r="I157">
        <v>79</v>
      </c>
      <c r="J157">
        <v>71</v>
      </c>
      <c r="K157">
        <v>89</v>
      </c>
      <c r="L157">
        <v>26</v>
      </c>
      <c r="M157">
        <v>96</v>
      </c>
      <c r="O157">
        <f>IF(AND(C157=0,D157&gt;=5,AVERAGE(E157:H157)&gt;4),1,0)</f>
        <v>0</v>
      </c>
      <c r="P157">
        <f t="shared" si="52"/>
        <v>6</v>
      </c>
      <c r="Q157">
        <f t="shared" si="53"/>
        <v>4</v>
      </c>
      <c r="R157">
        <f t="shared" si="54"/>
        <v>4</v>
      </c>
      <c r="S157">
        <f t="shared" si="55"/>
        <v>10</v>
      </c>
      <c r="U157">
        <f t="shared" si="42"/>
        <v>63.1</v>
      </c>
      <c r="V157">
        <f t="shared" si="41"/>
        <v>0</v>
      </c>
      <c r="X157">
        <f t="shared" si="43"/>
        <v>0</v>
      </c>
      <c r="Y157">
        <f t="shared" si="44"/>
        <v>0</v>
      </c>
      <c r="Z157">
        <f t="shared" si="45"/>
        <v>0</v>
      </c>
      <c r="AA157">
        <f t="shared" si="46"/>
        <v>0</v>
      </c>
      <c r="AB157">
        <f t="shared" si="47"/>
        <v>0</v>
      </c>
      <c r="AC157">
        <f t="shared" si="48"/>
        <v>0</v>
      </c>
      <c r="AK157">
        <f t="shared" si="49"/>
        <v>27</v>
      </c>
      <c r="AL157">
        <f t="shared" si="50"/>
        <v>36.1</v>
      </c>
      <c r="AM157">
        <f t="shared" si="51"/>
        <v>0</v>
      </c>
    </row>
    <row r="158" spans="1:39" x14ac:dyDescent="0.25">
      <c r="A158" t="s">
        <v>549</v>
      </c>
      <c r="B158" t="s">
        <v>355</v>
      </c>
      <c r="C158">
        <v>6</v>
      </c>
      <c r="D158">
        <v>4</v>
      </c>
      <c r="E158">
        <v>4</v>
      </c>
      <c r="F158">
        <v>2</v>
      </c>
      <c r="G158">
        <v>2</v>
      </c>
      <c r="H158">
        <v>2</v>
      </c>
      <c r="I158">
        <v>26</v>
      </c>
      <c r="J158">
        <v>6</v>
      </c>
      <c r="K158">
        <v>12</v>
      </c>
      <c r="L158">
        <v>71</v>
      </c>
      <c r="M158">
        <v>85</v>
      </c>
      <c r="O158">
        <f>IF(AND(C158=0,D158&gt;=5,AVERAGE(E158:H158)&gt;4),1,0)</f>
        <v>0</v>
      </c>
      <c r="P158">
        <f t="shared" si="52"/>
        <v>6</v>
      </c>
      <c r="Q158">
        <f t="shared" si="53"/>
        <v>0</v>
      </c>
      <c r="R158">
        <f t="shared" si="54"/>
        <v>0</v>
      </c>
      <c r="S158">
        <f t="shared" si="55"/>
        <v>0</v>
      </c>
      <c r="U158">
        <f t="shared" si="42"/>
        <v>32</v>
      </c>
      <c r="V158">
        <f t="shared" si="41"/>
        <v>0</v>
      </c>
      <c r="X158">
        <f t="shared" si="43"/>
        <v>0</v>
      </c>
      <c r="Y158">
        <f t="shared" si="44"/>
        <v>0</v>
      </c>
      <c r="Z158">
        <f t="shared" si="45"/>
        <v>0</v>
      </c>
      <c r="AA158">
        <f t="shared" si="46"/>
        <v>0</v>
      </c>
      <c r="AB158">
        <f t="shared" si="47"/>
        <v>0</v>
      </c>
      <c r="AC158">
        <f t="shared" si="48"/>
        <v>0</v>
      </c>
      <c r="AK158">
        <f t="shared" si="49"/>
        <v>12</v>
      </c>
      <c r="AL158">
        <f t="shared" si="50"/>
        <v>20</v>
      </c>
      <c r="AM158">
        <f t="shared" si="51"/>
        <v>0</v>
      </c>
    </row>
    <row r="159" spans="1:39" x14ac:dyDescent="0.25">
      <c r="A159" t="s">
        <v>657</v>
      </c>
      <c r="B159" t="s">
        <v>340</v>
      </c>
      <c r="C159">
        <v>0</v>
      </c>
      <c r="D159">
        <v>6</v>
      </c>
      <c r="E159">
        <v>6</v>
      </c>
      <c r="F159">
        <v>2</v>
      </c>
      <c r="G159">
        <v>4</v>
      </c>
      <c r="H159">
        <v>3</v>
      </c>
      <c r="I159">
        <v>15</v>
      </c>
      <c r="J159">
        <v>15</v>
      </c>
      <c r="K159">
        <v>58</v>
      </c>
      <c r="L159">
        <v>15</v>
      </c>
      <c r="M159">
        <v>87</v>
      </c>
      <c r="O159">
        <f>IF(AND(C159=0,D159&gt;=5,AVERAGE(E159:H159)&gt;4),1,0)</f>
        <v>0</v>
      </c>
      <c r="P159">
        <f t="shared" si="52"/>
        <v>10</v>
      </c>
      <c r="Q159">
        <f t="shared" si="53"/>
        <v>0</v>
      </c>
      <c r="R159">
        <f t="shared" si="54"/>
        <v>6</v>
      </c>
      <c r="S159">
        <f t="shared" si="55"/>
        <v>4</v>
      </c>
      <c r="U159">
        <f t="shared" si="42"/>
        <v>41</v>
      </c>
      <c r="V159">
        <f t="shared" si="41"/>
        <v>0</v>
      </c>
      <c r="X159">
        <f t="shared" si="43"/>
        <v>0</v>
      </c>
      <c r="Y159">
        <f t="shared" si="44"/>
        <v>0</v>
      </c>
      <c r="Z159">
        <f t="shared" si="45"/>
        <v>0</v>
      </c>
      <c r="AA159">
        <f t="shared" si="46"/>
        <v>0</v>
      </c>
      <c r="AB159">
        <f t="shared" si="47"/>
        <v>0</v>
      </c>
      <c r="AC159">
        <f t="shared" si="48"/>
        <v>0</v>
      </c>
      <c r="AK159">
        <f t="shared" si="49"/>
        <v>22</v>
      </c>
      <c r="AL159">
        <f t="shared" si="50"/>
        <v>19</v>
      </c>
      <c r="AM159">
        <f t="shared" si="51"/>
        <v>1</v>
      </c>
    </row>
    <row r="160" spans="1:39" x14ac:dyDescent="0.25">
      <c r="A160" t="s">
        <v>353</v>
      </c>
      <c r="B160" t="s">
        <v>86</v>
      </c>
      <c r="C160">
        <v>2</v>
      </c>
      <c r="D160">
        <v>3</v>
      </c>
      <c r="E160">
        <v>2</v>
      </c>
      <c r="F160">
        <v>5</v>
      </c>
      <c r="G160">
        <v>5</v>
      </c>
      <c r="H160">
        <v>4</v>
      </c>
      <c r="I160">
        <v>60</v>
      </c>
      <c r="J160">
        <v>48</v>
      </c>
      <c r="K160">
        <v>73</v>
      </c>
      <c r="L160">
        <v>93</v>
      </c>
      <c r="M160">
        <v>51</v>
      </c>
      <c r="O160">
        <f>IF(AND(C160=0,D160&gt;=5,AVERAGE(E160:H160)&gt;4),1,0)</f>
        <v>0</v>
      </c>
      <c r="P160">
        <f t="shared" si="52"/>
        <v>0</v>
      </c>
      <c r="Q160">
        <f t="shared" si="53"/>
        <v>8</v>
      </c>
      <c r="R160">
        <f t="shared" si="54"/>
        <v>8</v>
      </c>
      <c r="S160">
        <f t="shared" si="55"/>
        <v>6</v>
      </c>
      <c r="U160">
        <f t="shared" si="42"/>
        <v>56.5</v>
      </c>
      <c r="V160">
        <f t="shared" si="41"/>
        <v>0</v>
      </c>
      <c r="X160">
        <f t="shared" si="43"/>
        <v>0</v>
      </c>
      <c r="Y160">
        <f t="shared" si="44"/>
        <v>0</v>
      </c>
      <c r="Z160">
        <f t="shared" si="45"/>
        <v>0</v>
      </c>
      <c r="AA160">
        <f t="shared" si="46"/>
        <v>0</v>
      </c>
      <c r="AB160">
        <f t="shared" si="47"/>
        <v>0</v>
      </c>
      <c r="AC160">
        <f t="shared" si="48"/>
        <v>0</v>
      </c>
      <c r="AK160">
        <f t="shared" si="49"/>
        <v>24</v>
      </c>
      <c r="AL160">
        <f t="shared" si="50"/>
        <v>32.5</v>
      </c>
      <c r="AM160">
        <f t="shared" si="51"/>
        <v>0</v>
      </c>
    </row>
    <row r="161" spans="1:39" x14ac:dyDescent="0.25">
      <c r="A161" t="s">
        <v>596</v>
      </c>
      <c r="B161" t="s">
        <v>180</v>
      </c>
      <c r="C161">
        <v>4</v>
      </c>
      <c r="D161">
        <v>2</v>
      </c>
      <c r="E161">
        <v>2</v>
      </c>
      <c r="F161">
        <v>6</v>
      </c>
      <c r="G161">
        <v>4</v>
      </c>
      <c r="H161">
        <v>3</v>
      </c>
      <c r="I161">
        <v>47</v>
      </c>
      <c r="J161">
        <v>8</v>
      </c>
      <c r="K161">
        <v>77</v>
      </c>
      <c r="L161">
        <v>85</v>
      </c>
      <c r="M161">
        <v>10</v>
      </c>
      <c r="O161">
        <f>IF(AND(C161=0,D161&gt;=5,AVERAGE(E161:H161)&gt;4),1,0)</f>
        <v>0</v>
      </c>
      <c r="P161">
        <f t="shared" si="52"/>
        <v>0</v>
      </c>
      <c r="Q161">
        <f t="shared" si="53"/>
        <v>10</v>
      </c>
      <c r="R161">
        <f t="shared" si="54"/>
        <v>6</v>
      </c>
      <c r="S161">
        <f t="shared" si="55"/>
        <v>4</v>
      </c>
      <c r="U161">
        <f t="shared" si="42"/>
        <v>46.7</v>
      </c>
      <c r="V161">
        <f t="shared" si="41"/>
        <v>0</v>
      </c>
      <c r="X161">
        <f t="shared" si="43"/>
        <v>0</v>
      </c>
      <c r="Y161">
        <f t="shared" si="44"/>
        <v>0</v>
      </c>
      <c r="Z161">
        <f t="shared" si="45"/>
        <v>0</v>
      </c>
      <c r="AA161">
        <f t="shared" si="46"/>
        <v>0</v>
      </c>
      <c r="AB161">
        <f t="shared" si="47"/>
        <v>0</v>
      </c>
      <c r="AC161">
        <f t="shared" si="48"/>
        <v>0</v>
      </c>
      <c r="AK161">
        <f t="shared" si="49"/>
        <v>24</v>
      </c>
      <c r="AL161">
        <f t="shared" si="50"/>
        <v>22.7</v>
      </c>
      <c r="AM161">
        <f t="shared" si="51"/>
        <v>1</v>
      </c>
    </row>
    <row r="162" spans="1:39" x14ac:dyDescent="0.25">
      <c r="A162" t="s">
        <v>618</v>
      </c>
      <c r="B162" t="s">
        <v>180</v>
      </c>
      <c r="C162">
        <v>6</v>
      </c>
      <c r="D162">
        <v>3</v>
      </c>
      <c r="E162">
        <v>5</v>
      </c>
      <c r="F162">
        <v>4</v>
      </c>
      <c r="G162">
        <v>3</v>
      </c>
      <c r="H162">
        <v>2</v>
      </c>
      <c r="I162">
        <v>78</v>
      </c>
      <c r="J162">
        <v>17</v>
      </c>
      <c r="K162">
        <v>48</v>
      </c>
      <c r="L162">
        <v>42</v>
      </c>
      <c r="M162">
        <v>85</v>
      </c>
      <c r="O162">
        <f>IF(AND(C162=0,D162&gt;=5,AVERAGE(E162:H162)&gt;4),1,0)</f>
        <v>0</v>
      </c>
      <c r="P162">
        <f t="shared" si="52"/>
        <v>8</v>
      </c>
      <c r="Q162">
        <f t="shared" si="53"/>
        <v>6</v>
      </c>
      <c r="R162">
        <f t="shared" si="54"/>
        <v>4</v>
      </c>
      <c r="S162">
        <f t="shared" si="55"/>
        <v>0</v>
      </c>
      <c r="U162">
        <f t="shared" si="42"/>
        <v>51</v>
      </c>
      <c r="V162">
        <f t="shared" si="41"/>
        <v>0</v>
      </c>
      <c r="X162">
        <f t="shared" si="43"/>
        <v>0</v>
      </c>
      <c r="Y162">
        <f t="shared" si="44"/>
        <v>0</v>
      </c>
      <c r="Z162">
        <f t="shared" si="45"/>
        <v>0</v>
      </c>
      <c r="AA162">
        <f t="shared" si="46"/>
        <v>0</v>
      </c>
      <c r="AB162">
        <f t="shared" si="47"/>
        <v>0</v>
      </c>
      <c r="AC162">
        <f t="shared" si="48"/>
        <v>0</v>
      </c>
      <c r="AK162">
        <f t="shared" si="49"/>
        <v>24</v>
      </c>
      <c r="AL162">
        <f t="shared" si="50"/>
        <v>27</v>
      </c>
      <c r="AM162">
        <f t="shared" si="51"/>
        <v>0</v>
      </c>
    </row>
    <row r="163" spans="1:39" x14ac:dyDescent="0.25">
      <c r="A163" t="s">
        <v>637</v>
      </c>
      <c r="B163" t="s">
        <v>86</v>
      </c>
      <c r="C163">
        <v>6</v>
      </c>
      <c r="D163">
        <v>4</v>
      </c>
      <c r="E163">
        <v>3</v>
      </c>
      <c r="F163">
        <v>2</v>
      </c>
      <c r="G163">
        <v>3</v>
      </c>
      <c r="H163">
        <v>3</v>
      </c>
      <c r="I163">
        <v>43</v>
      </c>
      <c r="J163">
        <v>36</v>
      </c>
      <c r="K163">
        <v>9</v>
      </c>
      <c r="L163">
        <v>88</v>
      </c>
      <c r="M163">
        <v>44</v>
      </c>
      <c r="O163">
        <f>IF(AND(C163=0,D163&gt;=5,AVERAGE(E163:H163)&gt;4),1,0)</f>
        <v>0</v>
      </c>
      <c r="P163">
        <f t="shared" si="52"/>
        <v>4</v>
      </c>
      <c r="Q163">
        <f t="shared" si="53"/>
        <v>0</v>
      </c>
      <c r="R163">
        <f t="shared" si="54"/>
        <v>4</v>
      </c>
      <c r="S163">
        <f t="shared" si="55"/>
        <v>4</v>
      </c>
      <c r="U163">
        <f t="shared" si="42"/>
        <v>40</v>
      </c>
      <c r="V163">
        <f t="shared" si="41"/>
        <v>0</v>
      </c>
      <c r="X163">
        <f t="shared" si="43"/>
        <v>0</v>
      </c>
      <c r="Y163">
        <f t="shared" si="44"/>
        <v>0</v>
      </c>
      <c r="Z163">
        <f t="shared" si="45"/>
        <v>0</v>
      </c>
      <c r="AA163">
        <f t="shared" si="46"/>
        <v>0</v>
      </c>
      <c r="AB163">
        <f t="shared" si="47"/>
        <v>0</v>
      </c>
      <c r="AC163">
        <f t="shared" si="48"/>
        <v>0</v>
      </c>
      <c r="AK163">
        <f t="shared" si="49"/>
        <v>18</v>
      </c>
      <c r="AL163">
        <f t="shared" si="50"/>
        <v>22</v>
      </c>
      <c r="AM163">
        <f t="shared" si="51"/>
        <v>0</v>
      </c>
    </row>
    <row r="164" spans="1:39" x14ac:dyDescent="0.25">
      <c r="A164" t="s">
        <v>295</v>
      </c>
      <c r="B164" t="s">
        <v>180</v>
      </c>
      <c r="C164">
        <v>2</v>
      </c>
      <c r="D164">
        <v>3</v>
      </c>
      <c r="E164">
        <v>6</v>
      </c>
      <c r="F164">
        <v>4</v>
      </c>
      <c r="G164">
        <v>5</v>
      </c>
      <c r="H164">
        <v>6</v>
      </c>
      <c r="I164">
        <v>68</v>
      </c>
      <c r="J164">
        <v>10</v>
      </c>
      <c r="K164">
        <v>64</v>
      </c>
      <c r="L164">
        <v>85</v>
      </c>
      <c r="M164">
        <v>26</v>
      </c>
      <c r="O164">
        <f>IF(AND(C164=0,D164&gt;=5,AVERAGE(E164:H164)&gt;4),1,0)</f>
        <v>0</v>
      </c>
      <c r="P164">
        <f t="shared" si="52"/>
        <v>10</v>
      </c>
      <c r="Q164">
        <f t="shared" si="53"/>
        <v>6</v>
      </c>
      <c r="R164">
        <f t="shared" si="54"/>
        <v>8</v>
      </c>
      <c r="S164">
        <f t="shared" si="55"/>
        <v>10</v>
      </c>
      <c r="U164">
        <f t="shared" si="42"/>
        <v>61.3</v>
      </c>
      <c r="V164">
        <f t="shared" si="41"/>
        <v>0</v>
      </c>
      <c r="X164">
        <f t="shared" si="43"/>
        <v>0</v>
      </c>
      <c r="Y164">
        <f t="shared" si="44"/>
        <v>0</v>
      </c>
      <c r="Z164">
        <f t="shared" si="45"/>
        <v>0</v>
      </c>
      <c r="AA164">
        <f t="shared" si="46"/>
        <v>0</v>
      </c>
      <c r="AB164">
        <f t="shared" si="47"/>
        <v>0</v>
      </c>
      <c r="AC164">
        <f t="shared" si="48"/>
        <v>0</v>
      </c>
      <c r="AK164">
        <f t="shared" si="49"/>
        <v>36</v>
      </c>
      <c r="AL164">
        <f t="shared" si="50"/>
        <v>25.3</v>
      </c>
      <c r="AM164">
        <f t="shared" si="51"/>
        <v>1</v>
      </c>
    </row>
    <row r="165" spans="1:39" x14ac:dyDescent="0.25">
      <c r="A165" t="s">
        <v>377</v>
      </c>
      <c r="B165" t="s">
        <v>180</v>
      </c>
      <c r="C165">
        <v>3</v>
      </c>
      <c r="D165">
        <v>4</v>
      </c>
      <c r="E165">
        <v>6</v>
      </c>
      <c r="F165">
        <v>2</v>
      </c>
      <c r="G165">
        <v>2</v>
      </c>
      <c r="H165">
        <v>4</v>
      </c>
      <c r="I165">
        <v>2</v>
      </c>
      <c r="J165">
        <v>85</v>
      </c>
      <c r="K165">
        <v>51</v>
      </c>
      <c r="L165">
        <v>87</v>
      </c>
      <c r="M165">
        <v>27</v>
      </c>
      <c r="O165">
        <f>IF(AND(C165=0,D165&gt;=5,AVERAGE(E165:H165)&gt;4),1,0)</f>
        <v>0</v>
      </c>
      <c r="P165">
        <f t="shared" si="52"/>
        <v>10</v>
      </c>
      <c r="Q165">
        <f t="shared" si="53"/>
        <v>0</v>
      </c>
      <c r="R165">
        <f t="shared" si="54"/>
        <v>0</v>
      </c>
      <c r="S165">
        <f t="shared" si="55"/>
        <v>6</v>
      </c>
      <c r="U165">
        <f t="shared" si="42"/>
        <v>44.2</v>
      </c>
      <c r="V165">
        <f t="shared" si="41"/>
        <v>0</v>
      </c>
      <c r="X165">
        <f t="shared" si="43"/>
        <v>0</v>
      </c>
      <c r="Y165">
        <f t="shared" si="44"/>
        <v>0</v>
      </c>
      <c r="Z165">
        <f t="shared" si="45"/>
        <v>0</v>
      </c>
      <c r="AA165">
        <f t="shared" si="46"/>
        <v>0</v>
      </c>
      <c r="AB165">
        <f t="shared" si="47"/>
        <v>0</v>
      </c>
      <c r="AC165">
        <f t="shared" si="48"/>
        <v>0</v>
      </c>
      <c r="AK165">
        <f t="shared" si="49"/>
        <v>19</v>
      </c>
      <c r="AL165">
        <f t="shared" si="50"/>
        <v>25.2</v>
      </c>
      <c r="AM165">
        <f t="shared" si="51"/>
        <v>0</v>
      </c>
    </row>
    <row r="166" spans="1:39" x14ac:dyDescent="0.25">
      <c r="A166" t="s">
        <v>379</v>
      </c>
      <c r="B166" t="s">
        <v>180</v>
      </c>
      <c r="C166">
        <v>3</v>
      </c>
      <c r="D166">
        <v>5</v>
      </c>
      <c r="E166">
        <v>4</v>
      </c>
      <c r="F166">
        <v>5</v>
      </c>
      <c r="G166">
        <v>6</v>
      </c>
      <c r="H166">
        <v>4</v>
      </c>
      <c r="I166">
        <v>64</v>
      </c>
      <c r="J166">
        <v>35</v>
      </c>
      <c r="K166">
        <v>42</v>
      </c>
      <c r="L166">
        <v>54</v>
      </c>
      <c r="M166">
        <v>15</v>
      </c>
      <c r="O166">
        <f>IF(AND(C166=0,D166&gt;=5,AVERAGE(E166:H166)&gt;4),1,0)</f>
        <v>0</v>
      </c>
      <c r="P166">
        <f t="shared" si="52"/>
        <v>6</v>
      </c>
      <c r="Q166">
        <f t="shared" si="53"/>
        <v>8</v>
      </c>
      <c r="R166">
        <f t="shared" si="54"/>
        <v>10</v>
      </c>
      <c r="S166">
        <f t="shared" si="55"/>
        <v>6</v>
      </c>
      <c r="U166">
        <f t="shared" si="42"/>
        <v>54</v>
      </c>
      <c r="V166">
        <f t="shared" si="41"/>
        <v>0</v>
      </c>
      <c r="X166">
        <f t="shared" si="43"/>
        <v>0</v>
      </c>
      <c r="Y166">
        <f t="shared" si="44"/>
        <v>0</v>
      </c>
      <c r="Z166">
        <f t="shared" si="45"/>
        <v>0</v>
      </c>
      <c r="AA166">
        <f t="shared" si="46"/>
        <v>0</v>
      </c>
      <c r="AB166">
        <f t="shared" si="47"/>
        <v>0</v>
      </c>
      <c r="AC166">
        <f t="shared" si="48"/>
        <v>0</v>
      </c>
      <c r="AK166">
        <f t="shared" si="49"/>
        <v>33</v>
      </c>
      <c r="AL166">
        <f t="shared" si="50"/>
        <v>21</v>
      </c>
      <c r="AM166">
        <f t="shared" si="51"/>
        <v>1</v>
      </c>
    </row>
    <row r="167" spans="1:39" x14ac:dyDescent="0.25">
      <c r="A167" t="s">
        <v>194</v>
      </c>
      <c r="B167" t="s">
        <v>86</v>
      </c>
      <c r="C167">
        <v>4</v>
      </c>
      <c r="D167">
        <v>2</v>
      </c>
      <c r="E167">
        <v>6</v>
      </c>
      <c r="F167">
        <v>4</v>
      </c>
      <c r="G167">
        <v>3</v>
      </c>
      <c r="H167">
        <v>2</v>
      </c>
      <c r="I167">
        <v>13</v>
      </c>
      <c r="J167">
        <v>81</v>
      </c>
      <c r="K167">
        <v>58</v>
      </c>
      <c r="L167">
        <v>45</v>
      </c>
      <c r="M167">
        <v>11</v>
      </c>
      <c r="O167">
        <f>IF(AND(C167=0,D167&gt;=5,AVERAGE(E167:H167)&gt;4),1,0)</f>
        <v>0</v>
      </c>
      <c r="P167">
        <f t="shared" si="52"/>
        <v>10</v>
      </c>
      <c r="Q167">
        <f t="shared" si="53"/>
        <v>6</v>
      </c>
      <c r="R167">
        <f t="shared" si="54"/>
        <v>4</v>
      </c>
      <c r="S167">
        <f t="shared" si="55"/>
        <v>0</v>
      </c>
      <c r="U167">
        <f t="shared" si="42"/>
        <v>44.8</v>
      </c>
      <c r="V167">
        <f t="shared" si="41"/>
        <v>0</v>
      </c>
      <c r="X167">
        <f t="shared" si="43"/>
        <v>0</v>
      </c>
      <c r="Y167">
        <f t="shared" si="44"/>
        <v>0</v>
      </c>
      <c r="Z167">
        <f t="shared" si="45"/>
        <v>0</v>
      </c>
      <c r="AA167">
        <f t="shared" si="46"/>
        <v>0</v>
      </c>
      <c r="AB167">
        <f t="shared" si="47"/>
        <v>0</v>
      </c>
      <c r="AC167">
        <f t="shared" si="48"/>
        <v>0</v>
      </c>
      <c r="AK167">
        <f t="shared" si="49"/>
        <v>24</v>
      </c>
      <c r="AL167">
        <f t="shared" si="50"/>
        <v>20.8</v>
      </c>
      <c r="AM167">
        <f t="shared" si="51"/>
        <v>1</v>
      </c>
    </row>
    <row r="168" spans="1:39" x14ac:dyDescent="0.25">
      <c r="A168" t="s">
        <v>85</v>
      </c>
      <c r="B168" t="s">
        <v>86</v>
      </c>
      <c r="C168">
        <v>8</v>
      </c>
      <c r="D168">
        <v>5</v>
      </c>
      <c r="E168">
        <v>4</v>
      </c>
      <c r="F168">
        <v>6</v>
      </c>
      <c r="G168">
        <v>2</v>
      </c>
      <c r="H168">
        <v>6</v>
      </c>
      <c r="I168">
        <v>32</v>
      </c>
      <c r="J168">
        <v>88</v>
      </c>
      <c r="K168">
        <v>15</v>
      </c>
      <c r="L168">
        <v>45</v>
      </c>
      <c r="M168">
        <v>24</v>
      </c>
      <c r="O168">
        <f>IF(AND(C168=0,D168&gt;=5,AVERAGE(E168:H168)&gt;4),1,0)</f>
        <v>0</v>
      </c>
      <c r="P168">
        <f t="shared" si="52"/>
        <v>6</v>
      </c>
      <c r="Q168">
        <f t="shared" si="53"/>
        <v>10</v>
      </c>
      <c r="R168">
        <f t="shared" si="54"/>
        <v>0</v>
      </c>
      <c r="S168">
        <f t="shared" si="55"/>
        <v>10</v>
      </c>
      <c r="U168">
        <f t="shared" si="42"/>
        <v>54.4</v>
      </c>
      <c r="V168">
        <f t="shared" si="41"/>
        <v>0</v>
      </c>
      <c r="X168">
        <f t="shared" si="43"/>
        <v>0</v>
      </c>
      <c r="Y168">
        <f t="shared" si="44"/>
        <v>0</v>
      </c>
      <c r="Z168">
        <f t="shared" si="45"/>
        <v>0</v>
      </c>
      <c r="AA168">
        <f t="shared" si="46"/>
        <v>0</v>
      </c>
      <c r="AB168">
        <f t="shared" si="47"/>
        <v>0</v>
      </c>
      <c r="AC168">
        <f t="shared" si="48"/>
        <v>0</v>
      </c>
      <c r="AK168">
        <f t="shared" si="49"/>
        <v>34</v>
      </c>
      <c r="AL168">
        <f t="shared" si="50"/>
        <v>20.399999999999999</v>
      </c>
      <c r="AM168">
        <f t="shared" si="51"/>
        <v>1</v>
      </c>
    </row>
    <row r="169" spans="1:39" x14ac:dyDescent="0.25">
      <c r="A169" t="s">
        <v>493</v>
      </c>
      <c r="B169" t="s">
        <v>180</v>
      </c>
      <c r="C169">
        <v>4</v>
      </c>
      <c r="D169">
        <v>2</v>
      </c>
      <c r="E169">
        <v>4</v>
      </c>
      <c r="F169">
        <v>2</v>
      </c>
      <c r="G169">
        <v>5</v>
      </c>
      <c r="H169">
        <v>4</v>
      </c>
      <c r="I169">
        <v>62</v>
      </c>
      <c r="J169">
        <v>3</v>
      </c>
      <c r="K169">
        <v>84</v>
      </c>
      <c r="L169">
        <v>48</v>
      </c>
      <c r="M169">
        <v>94</v>
      </c>
      <c r="O169">
        <f>IF(AND(C169=0,D169&gt;=5,AVERAGE(E169:H169)&gt;4),1,0)</f>
        <v>0</v>
      </c>
      <c r="P169">
        <f t="shared" si="52"/>
        <v>6</v>
      </c>
      <c r="Q169">
        <f t="shared" si="53"/>
        <v>0</v>
      </c>
      <c r="R169">
        <f t="shared" si="54"/>
        <v>8</v>
      </c>
      <c r="S169">
        <f t="shared" si="55"/>
        <v>6</v>
      </c>
      <c r="U169">
        <f t="shared" si="42"/>
        <v>53.1</v>
      </c>
      <c r="V169">
        <f t="shared" si="41"/>
        <v>0</v>
      </c>
      <c r="X169">
        <f t="shared" si="43"/>
        <v>0</v>
      </c>
      <c r="Y169">
        <f t="shared" si="44"/>
        <v>0</v>
      </c>
      <c r="Z169">
        <f t="shared" si="45"/>
        <v>0</v>
      </c>
      <c r="AA169">
        <f t="shared" si="46"/>
        <v>0</v>
      </c>
      <c r="AB169">
        <f t="shared" si="47"/>
        <v>0</v>
      </c>
      <c r="AC169">
        <f t="shared" si="48"/>
        <v>0</v>
      </c>
      <c r="AK169">
        <f t="shared" si="49"/>
        <v>24</v>
      </c>
      <c r="AL169">
        <f t="shared" si="50"/>
        <v>29.1</v>
      </c>
      <c r="AM169">
        <f t="shared" si="51"/>
        <v>0</v>
      </c>
    </row>
    <row r="170" spans="1:39" x14ac:dyDescent="0.25">
      <c r="A170" t="s">
        <v>254</v>
      </c>
      <c r="B170" t="s">
        <v>28</v>
      </c>
      <c r="C170">
        <v>3</v>
      </c>
      <c r="D170">
        <v>6</v>
      </c>
      <c r="E170">
        <v>6</v>
      </c>
      <c r="F170">
        <v>4</v>
      </c>
      <c r="G170">
        <v>3</v>
      </c>
      <c r="H170">
        <v>6</v>
      </c>
      <c r="I170">
        <v>63</v>
      </c>
      <c r="J170">
        <v>36</v>
      </c>
      <c r="K170">
        <v>68</v>
      </c>
      <c r="L170">
        <v>19</v>
      </c>
      <c r="M170">
        <v>39</v>
      </c>
      <c r="O170">
        <f>IF(AND(C170=0,D170&gt;=5,AVERAGE(E170:H170)&gt;4),1,0)</f>
        <v>0</v>
      </c>
      <c r="P170">
        <f t="shared" si="52"/>
        <v>10</v>
      </c>
      <c r="Q170">
        <f t="shared" si="53"/>
        <v>6</v>
      </c>
      <c r="R170">
        <f t="shared" si="54"/>
        <v>4</v>
      </c>
      <c r="S170">
        <f t="shared" si="55"/>
        <v>10</v>
      </c>
      <c r="U170">
        <f t="shared" si="42"/>
        <v>57.5</v>
      </c>
      <c r="V170">
        <f t="shared" si="41"/>
        <v>0</v>
      </c>
      <c r="X170">
        <f t="shared" si="43"/>
        <v>0</v>
      </c>
      <c r="Y170">
        <f t="shared" si="44"/>
        <v>0</v>
      </c>
      <c r="Z170">
        <f t="shared" si="45"/>
        <v>0</v>
      </c>
      <c r="AA170">
        <f t="shared" si="46"/>
        <v>0</v>
      </c>
      <c r="AB170">
        <f t="shared" si="47"/>
        <v>0</v>
      </c>
      <c r="AC170">
        <f t="shared" si="48"/>
        <v>0</v>
      </c>
      <c r="AK170">
        <f t="shared" si="49"/>
        <v>35</v>
      </c>
      <c r="AL170">
        <f t="shared" si="50"/>
        <v>22.5</v>
      </c>
      <c r="AM170">
        <f t="shared" si="51"/>
        <v>1</v>
      </c>
    </row>
    <row r="171" spans="1:39" x14ac:dyDescent="0.25">
      <c r="A171" t="s">
        <v>27</v>
      </c>
      <c r="B171" t="s">
        <v>28</v>
      </c>
      <c r="C171">
        <v>1</v>
      </c>
      <c r="D171">
        <v>6</v>
      </c>
      <c r="E171">
        <v>6</v>
      </c>
      <c r="F171">
        <v>2</v>
      </c>
      <c r="G171">
        <v>3</v>
      </c>
      <c r="H171">
        <v>6</v>
      </c>
      <c r="I171">
        <v>1</v>
      </c>
      <c r="J171">
        <v>3</v>
      </c>
      <c r="K171">
        <v>69</v>
      </c>
      <c r="L171">
        <v>89</v>
      </c>
      <c r="M171">
        <v>10</v>
      </c>
      <c r="O171">
        <f>IF(AND(C171=0,D171&gt;=5,AVERAGE(E171:H171)&gt;4),1,0)</f>
        <v>0</v>
      </c>
      <c r="P171">
        <f t="shared" si="52"/>
        <v>10</v>
      </c>
      <c r="Q171">
        <f t="shared" si="53"/>
        <v>0</v>
      </c>
      <c r="R171">
        <f t="shared" si="54"/>
        <v>4</v>
      </c>
      <c r="S171">
        <f t="shared" si="55"/>
        <v>10</v>
      </c>
      <c r="U171">
        <f t="shared" si="42"/>
        <v>44.2</v>
      </c>
      <c r="V171">
        <f t="shared" si="41"/>
        <v>0</v>
      </c>
      <c r="X171">
        <f t="shared" si="43"/>
        <v>0</v>
      </c>
      <c r="Y171">
        <f t="shared" si="44"/>
        <v>0</v>
      </c>
      <c r="Z171">
        <f t="shared" si="45"/>
        <v>0</v>
      </c>
      <c r="AA171">
        <f t="shared" si="46"/>
        <v>0</v>
      </c>
      <c r="AB171">
        <f t="shared" si="47"/>
        <v>0</v>
      </c>
      <c r="AC171">
        <f t="shared" si="48"/>
        <v>0</v>
      </c>
      <c r="AK171">
        <f t="shared" si="49"/>
        <v>27</v>
      </c>
      <c r="AL171">
        <f t="shared" si="50"/>
        <v>17.2</v>
      </c>
      <c r="AM171">
        <f t="shared" si="51"/>
        <v>1</v>
      </c>
    </row>
    <row r="172" spans="1:39" x14ac:dyDescent="0.25">
      <c r="A172" t="s">
        <v>372</v>
      </c>
      <c r="B172" t="s">
        <v>180</v>
      </c>
      <c r="C172">
        <v>8</v>
      </c>
      <c r="D172">
        <v>3</v>
      </c>
      <c r="E172">
        <v>5</v>
      </c>
      <c r="F172">
        <v>2</v>
      </c>
      <c r="G172">
        <v>5</v>
      </c>
      <c r="H172">
        <v>3</v>
      </c>
      <c r="I172">
        <v>99</v>
      </c>
      <c r="J172">
        <v>90</v>
      </c>
      <c r="K172">
        <v>59</v>
      </c>
      <c r="L172">
        <v>78</v>
      </c>
      <c r="M172">
        <v>93</v>
      </c>
      <c r="O172">
        <f>IF(AND(C172=0,D172&gt;=5,AVERAGE(E172:H172)&gt;4),1,0)</f>
        <v>0</v>
      </c>
      <c r="P172">
        <f t="shared" si="52"/>
        <v>8</v>
      </c>
      <c r="Q172">
        <f t="shared" si="53"/>
        <v>0</v>
      </c>
      <c r="R172">
        <f t="shared" si="54"/>
        <v>8</v>
      </c>
      <c r="S172">
        <f t="shared" si="55"/>
        <v>4</v>
      </c>
      <c r="U172">
        <f t="shared" si="42"/>
        <v>69.900000000000006</v>
      </c>
      <c r="V172">
        <f t="shared" si="41"/>
        <v>0</v>
      </c>
      <c r="X172">
        <f t="shared" si="43"/>
        <v>0</v>
      </c>
      <c r="Y172">
        <f t="shared" si="44"/>
        <v>0</v>
      </c>
      <c r="Z172">
        <f t="shared" si="45"/>
        <v>0</v>
      </c>
      <c r="AA172">
        <f t="shared" si="46"/>
        <v>0</v>
      </c>
      <c r="AB172">
        <f t="shared" si="47"/>
        <v>0</v>
      </c>
      <c r="AC172">
        <f t="shared" si="48"/>
        <v>0</v>
      </c>
      <c r="AK172">
        <f t="shared" si="49"/>
        <v>28</v>
      </c>
      <c r="AL172">
        <f t="shared" si="50"/>
        <v>41.9</v>
      </c>
      <c r="AM172">
        <f t="shared" si="51"/>
        <v>0</v>
      </c>
    </row>
    <row r="173" spans="1:39" x14ac:dyDescent="0.25">
      <c r="A173" t="s">
        <v>258</v>
      </c>
      <c r="B173" t="s">
        <v>180</v>
      </c>
      <c r="C173">
        <v>2</v>
      </c>
      <c r="D173">
        <v>2</v>
      </c>
      <c r="E173">
        <v>5</v>
      </c>
      <c r="F173">
        <v>2</v>
      </c>
      <c r="G173">
        <v>3</v>
      </c>
      <c r="H173">
        <v>3</v>
      </c>
      <c r="I173">
        <v>11</v>
      </c>
      <c r="J173">
        <v>88</v>
      </c>
      <c r="K173">
        <v>90</v>
      </c>
      <c r="L173">
        <v>20</v>
      </c>
      <c r="M173">
        <v>65</v>
      </c>
      <c r="O173">
        <f>IF(AND(C173=0,D173&gt;=5,AVERAGE(E173:H173)&gt;4),1,0)</f>
        <v>0</v>
      </c>
      <c r="P173">
        <f t="shared" si="52"/>
        <v>8</v>
      </c>
      <c r="Q173">
        <f t="shared" si="53"/>
        <v>0</v>
      </c>
      <c r="R173">
        <f t="shared" si="54"/>
        <v>4</v>
      </c>
      <c r="S173">
        <f t="shared" si="55"/>
        <v>4</v>
      </c>
      <c r="U173">
        <f t="shared" si="42"/>
        <v>45.4</v>
      </c>
      <c r="V173">
        <f t="shared" si="41"/>
        <v>0</v>
      </c>
      <c r="X173">
        <f t="shared" si="43"/>
        <v>0</v>
      </c>
      <c r="Y173">
        <f t="shared" si="44"/>
        <v>0</v>
      </c>
      <c r="Z173">
        <f t="shared" si="45"/>
        <v>0</v>
      </c>
      <c r="AA173">
        <f t="shared" si="46"/>
        <v>0</v>
      </c>
      <c r="AB173">
        <f t="shared" si="47"/>
        <v>0</v>
      </c>
      <c r="AC173">
        <f t="shared" si="48"/>
        <v>0</v>
      </c>
      <c r="AK173">
        <f t="shared" si="49"/>
        <v>18</v>
      </c>
      <c r="AL173">
        <f t="shared" si="50"/>
        <v>27.4</v>
      </c>
      <c r="AM173">
        <f t="shared" si="51"/>
        <v>0</v>
      </c>
    </row>
    <row r="174" spans="1:39" x14ac:dyDescent="0.25">
      <c r="A174" t="s">
        <v>461</v>
      </c>
      <c r="B174" t="s">
        <v>28</v>
      </c>
      <c r="C174">
        <v>2</v>
      </c>
      <c r="D174">
        <v>4</v>
      </c>
      <c r="E174">
        <v>5</v>
      </c>
      <c r="F174">
        <v>2</v>
      </c>
      <c r="G174">
        <v>5</v>
      </c>
      <c r="H174">
        <v>2</v>
      </c>
      <c r="I174">
        <v>26</v>
      </c>
      <c r="J174">
        <v>69</v>
      </c>
      <c r="K174">
        <v>46</v>
      </c>
      <c r="L174">
        <v>57</v>
      </c>
      <c r="M174">
        <v>91</v>
      </c>
      <c r="O174">
        <f>IF(AND(C174=0,D174&gt;=5,AVERAGE(E174:H174)&gt;4),1,0)</f>
        <v>0</v>
      </c>
      <c r="P174">
        <f t="shared" si="52"/>
        <v>8</v>
      </c>
      <c r="Q174">
        <f t="shared" si="53"/>
        <v>0</v>
      </c>
      <c r="R174">
        <f t="shared" si="54"/>
        <v>8</v>
      </c>
      <c r="S174">
        <f t="shared" si="55"/>
        <v>0</v>
      </c>
      <c r="U174">
        <f t="shared" si="42"/>
        <v>46.9</v>
      </c>
      <c r="V174">
        <f t="shared" si="41"/>
        <v>0</v>
      </c>
      <c r="X174">
        <f t="shared" si="43"/>
        <v>0</v>
      </c>
      <c r="Y174">
        <f t="shared" si="44"/>
        <v>0</v>
      </c>
      <c r="Z174">
        <f t="shared" si="45"/>
        <v>0</v>
      </c>
      <c r="AA174">
        <f t="shared" si="46"/>
        <v>0</v>
      </c>
      <c r="AB174">
        <f t="shared" si="47"/>
        <v>0</v>
      </c>
      <c r="AC174">
        <f t="shared" si="48"/>
        <v>0</v>
      </c>
      <c r="AK174">
        <f t="shared" si="49"/>
        <v>18</v>
      </c>
      <c r="AL174">
        <f t="shared" si="50"/>
        <v>28.9</v>
      </c>
      <c r="AM174">
        <f t="shared" si="51"/>
        <v>0</v>
      </c>
    </row>
    <row r="175" spans="1:39" x14ac:dyDescent="0.25">
      <c r="A175" t="s">
        <v>276</v>
      </c>
      <c r="B175" t="s">
        <v>180</v>
      </c>
      <c r="C175">
        <v>0</v>
      </c>
      <c r="D175">
        <v>6</v>
      </c>
      <c r="E175">
        <v>5</v>
      </c>
      <c r="F175">
        <v>6</v>
      </c>
      <c r="G175">
        <v>6</v>
      </c>
      <c r="H175">
        <v>6</v>
      </c>
      <c r="I175">
        <v>43</v>
      </c>
      <c r="J175">
        <v>3</v>
      </c>
      <c r="K175">
        <v>56</v>
      </c>
      <c r="L175">
        <v>52</v>
      </c>
      <c r="M175">
        <v>41</v>
      </c>
      <c r="O175">
        <f>IF(AND(C175=0,D175&gt;=5,AVERAGE(E175:H175)&gt;4),1,0)</f>
        <v>1</v>
      </c>
      <c r="P175">
        <f t="shared" si="52"/>
        <v>8</v>
      </c>
      <c r="Q175">
        <f t="shared" si="53"/>
        <v>10</v>
      </c>
      <c r="R175">
        <f t="shared" si="54"/>
        <v>10</v>
      </c>
      <c r="S175">
        <f t="shared" si="55"/>
        <v>10</v>
      </c>
      <c r="U175">
        <f t="shared" si="42"/>
        <v>59.5</v>
      </c>
      <c r="V175">
        <f t="shared" si="41"/>
        <v>0</v>
      </c>
      <c r="X175">
        <f t="shared" si="43"/>
        <v>0</v>
      </c>
      <c r="Y175">
        <f t="shared" si="44"/>
        <v>0</v>
      </c>
      <c r="Z175">
        <f t="shared" si="45"/>
        <v>0</v>
      </c>
      <c r="AA175">
        <f t="shared" si="46"/>
        <v>0</v>
      </c>
      <c r="AB175">
        <f t="shared" si="47"/>
        <v>0</v>
      </c>
      <c r="AC175">
        <f t="shared" si="48"/>
        <v>0</v>
      </c>
      <c r="AK175">
        <f t="shared" si="49"/>
        <v>40</v>
      </c>
      <c r="AL175">
        <f t="shared" si="50"/>
        <v>19.5</v>
      </c>
      <c r="AM175">
        <f t="shared" si="51"/>
        <v>1</v>
      </c>
    </row>
    <row r="176" spans="1:39" x14ac:dyDescent="0.25">
      <c r="A176" t="s">
        <v>467</v>
      </c>
      <c r="B176" t="s">
        <v>395</v>
      </c>
      <c r="C176">
        <v>1</v>
      </c>
      <c r="D176">
        <v>6</v>
      </c>
      <c r="E176">
        <v>5</v>
      </c>
      <c r="F176">
        <v>2</v>
      </c>
      <c r="G176">
        <v>2</v>
      </c>
      <c r="H176">
        <v>3</v>
      </c>
      <c r="I176">
        <v>70</v>
      </c>
      <c r="J176">
        <v>59</v>
      </c>
      <c r="K176">
        <v>15</v>
      </c>
      <c r="L176">
        <v>13</v>
      </c>
      <c r="M176">
        <v>66</v>
      </c>
      <c r="O176">
        <f>IF(AND(C176=0,D176&gt;=5,AVERAGE(E176:H176)&gt;4),1,0)</f>
        <v>0</v>
      </c>
      <c r="P176">
        <f t="shared" si="52"/>
        <v>8</v>
      </c>
      <c r="Q176">
        <f t="shared" si="53"/>
        <v>0</v>
      </c>
      <c r="R176">
        <f t="shared" si="54"/>
        <v>0</v>
      </c>
      <c r="S176">
        <f t="shared" si="55"/>
        <v>4</v>
      </c>
      <c r="U176">
        <f t="shared" si="42"/>
        <v>37.299999999999997</v>
      </c>
      <c r="V176">
        <f t="shared" si="41"/>
        <v>0</v>
      </c>
      <c r="X176">
        <f t="shared" si="43"/>
        <v>0</v>
      </c>
      <c r="Y176">
        <f t="shared" si="44"/>
        <v>0</v>
      </c>
      <c r="Z176">
        <f t="shared" si="45"/>
        <v>0</v>
      </c>
      <c r="AA176">
        <f t="shared" si="46"/>
        <v>0</v>
      </c>
      <c r="AB176">
        <f t="shared" si="47"/>
        <v>0</v>
      </c>
      <c r="AC176">
        <f t="shared" si="48"/>
        <v>0</v>
      </c>
      <c r="AK176">
        <f t="shared" si="49"/>
        <v>15</v>
      </c>
      <c r="AL176">
        <f t="shared" si="50"/>
        <v>22.3</v>
      </c>
      <c r="AM176">
        <f t="shared" si="51"/>
        <v>0</v>
      </c>
    </row>
    <row r="177" spans="1:39" x14ac:dyDescent="0.25">
      <c r="A177" t="s">
        <v>439</v>
      </c>
      <c r="B177" t="s">
        <v>395</v>
      </c>
      <c r="C177">
        <v>0</v>
      </c>
      <c r="D177">
        <v>3</v>
      </c>
      <c r="E177">
        <v>6</v>
      </c>
      <c r="F177">
        <v>4</v>
      </c>
      <c r="G177">
        <v>3</v>
      </c>
      <c r="H177">
        <v>6</v>
      </c>
      <c r="I177">
        <v>35</v>
      </c>
      <c r="J177">
        <v>41</v>
      </c>
      <c r="K177">
        <v>92</v>
      </c>
      <c r="L177">
        <v>96</v>
      </c>
      <c r="M177">
        <v>19</v>
      </c>
      <c r="O177">
        <f>IF(AND(C177=0,D177&gt;=5,AVERAGE(E177:H177)&gt;4),1,0)</f>
        <v>0</v>
      </c>
      <c r="P177">
        <f t="shared" si="52"/>
        <v>10</v>
      </c>
      <c r="Q177">
        <f t="shared" si="53"/>
        <v>6</v>
      </c>
      <c r="R177">
        <f t="shared" si="54"/>
        <v>4</v>
      </c>
      <c r="S177">
        <f t="shared" si="55"/>
        <v>10</v>
      </c>
      <c r="U177">
        <f t="shared" si="42"/>
        <v>58.3</v>
      </c>
      <c r="V177">
        <f t="shared" si="41"/>
        <v>0</v>
      </c>
      <c r="X177">
        <f t="shared" si="43"/>
        <v>0</v>
      </c>
      <c r="Y177">
        <f t="shared" si="44"/>
        <v>0</v>
      </c>
      <c r="Z177">
        <f t="shared" si="45"/>
        <v>0</v>
      </c>
      <c r="AA177">
        <f t="shared" si="46"/>
        <v>0</v>
      </c>
      <c r="AB177">
        <f t="shared" si="47"/>
        <v>0</v>
      </c>
      <c r="AC177">
        <f t="shared" si="48"/>
        <v>0</v>
      </c>
      <c r="AK177">
        <f t="shared" si="49"/>
        <v>30</v>
      </c>
      <c r="AL177">
        <f t="shared" si="50"/>
        <v>28.3</v>
      </c>
      <c r="AM177">
        <f t="shared" si="51"/>
        <v>1</v>
      </c>
    </row>
    <row r="178" spans="1:39" x14ac:dyDescent="0.25">
      <c r="A178" t="s">
        <v>603</v>
      </c>
      <c r="B178" t="s">
        <v>604</v>
      </c>
      <c r="C178">
        <v>7</v>
      </c>
      <c r="D178">
        <v>4</v>
      </c>
      <c r="E178">
        <v>3</v>
      </c>
      <c r="F178">
        <v>6</v>
      </c>
      <c r="G178">
        <v>3</v>
      </c>
      <c r="H178">
        <v>2</v>
      </c>
      <c r="I178">
        <v>28</v>
      </c>
      <c r="J178">
        <v>75</v>
      </c>
      <c r="K178">
        <v>15</v>
      </c>
      <c r="L178">
        <v>6</v>
      </c>
      <c r="M178">
        <v>33</v>
      </c>
      <c r="O178">
        <f>IF(AND(C178=0,D178&gt;=5,AVERAGE(E178:H178)&gt;4),1,0)</f>
        <v>0</v>
      </c>
      <c r="P178">
        <f t="shared" si="52"/>
        <v>4</v>
      </c>
      <c r="Q178">
        <f t="shared" si="53"/>
        <v>10</v>
      </c>
      <c r="R178">
        <f t="shared" si="54"/>
        <v>4</v>
      </c>
      <c r="S178">
        <f t="shared" si="55"/>
        <v>0</v>
      </c>
      <c r="U178">
        <f t="shared" si="42"/>
        <v>40.700000000000003</v>
      </c>
      <c r="V178">
        <f t="shared" si="41"/>
        <v>0</v>
      </c>
      <c r="X178">
        <f t="shared" si="43"/>
        <v>0</v>
      </c>
      <c r="Y178">
        <f t="shared" si="44"/>
        <v>0</v>
      </c>
      <c r="Z178">
        <f t="shared" si="45"/>
        <v>0</v>
      </c>
      <c r="AA178">
        <f t="shared" si="46"/>
        <v>0</v>
      </c>
      <c r="AB178">
        <f t="shared" si="47"/>
        <v>0</v>
      </c>
      <c r="AC178">
        <f t="shared" si="48"/>
        <v>0</v>
      </c>
      <c r="AK178">
        <f t="shared" si="49"/>
        <v>25</v>
      </c>
      <c r="AL178">
        <f t="shared" si="50"/>
        <v>15.7</v>
      </c>
      <c r="AM178">
        <f t="shared" si="51"/>
        <v>1</v>
      </c>
    </row>
    <row r="179" spans="1:39" x14ac:dyDescent="0.25">
      <c r="A179" t="s">
        <v>617</v>
      </c>
      <c r="B179" t="s">
        <v>397</v>
      </c>
      <c r="C179">
        <v>2</v>
      </c>
      <c r="D179">
        <v>4</v>
      </c>
      <c r="E179">
        <v>6</v>
      </c>
      <c r="F179">
        <v>4</v>
      </c>
      <c r="G179">
        <v>5</v>
      </c>
      <c r="H179">
        <v>2</v>
      </c>
      <c r="I179">
        <v>44</v>
      </c>
      <c r="J179">
        <v>8</v>
      </c>
      <c r="K179">
        <v>100</v>
      </c>
      <c r="L179">
        <v>54</v>
      </c>
      <c r="M179">
        <v>77</v>
      </c>
      <c r="O179">
        <f>IF(AND(C179=0,D179&gt;=5,AVERAGE(E179:H179)&gt;4),1,0)</f>
        <v>0</v>
      </c>
      <c r="P179">
        <f t="shared" si="52"/>
        <v>10</v>
      </c>
      <c r="Q179">
        <f t="shared" si="53"/>
        <v>6</v>
      </c>
      <c r="R179">
        <f t="shared" si="54"/>
        <v>8</v>
      </c>
      <c r="S179">
        <f t="shared" si="55"/>
        <v>0</v>
      </c>
      <c r="U179">
        <f t="shared" si="42"/>
        <v>54.3</v>
      </c>
      <c r="V179">
        <f t="shared" si="41"/>
        <v>0</v>
      </c>
      <c r="X179">
        <f t="shared" si="43"/>
        <v>0</v>
      </c>
      <c r="Y179">
        <f t="shared" si="44"/>
        <v>0</v>
      </c>
      <c r="Z179">
        <f t="shared" si="45"/>
        <v>1</v>
      </c>
      <c r="AA179">
        <f t="shared" si="46"/>
        <v>0</v>
      </c>
      <c r="AB179">
        <f t="shared" si="47"/>
        <v>0</v>
      </c>
      <c r="AC179">
        <f t="shared" si="48"/>
        <v>0</v>
      </c>
      <c r="AK179">
        <f t="shared" si="49"/>
        <v>26</v>
      </c>
      <c r="AL179">
        <f t="shared" si="50"/>
        <v>28.3</v>
      </c>
      <c r="AM179">
        <f t="shared" si="51"/>
        <v>0</v>
      </c>
    </row>
    <row r="180" spans="1:39" x14ac:dyDescent="0.25">
      <c r="A180" t="s">
        <v>404</v>
      </c>
      <c r="B180" t="s">
        <v>397</v>
      </c>
      <c r="C180">
        <v>2</v>
      </c>
      <c r="D180">
        <v>2</v>
      </c>
      <c r="E180">
        <v>5</v>
      </c>
      <c r="F180">
        <v>5</v>
      </c>
      <c r="G180">
        <v>5</v>
      </c>
      <c r="H180">
        <v>4</v>
      </c>
      <c r="I180">
        <v>88</v>
      </c>
      <c r="J180">
        <v>37</v>
      </c>
      <c r="K180">
        <v>50</v>
      </c>
      <c r="L180">
        <v>19</v>
      </c>
      <c r="M180">
        <v>28</v>
      </c>
      <c r="O180">
        <f>IF(AND(C180=0,D180&gt;=5,AVERAGE(E180:H180)&gt;4),1,0)</f>
        <v>0</v>
      </c>
      <c r="P180">
        <f t="shared" si="52"/>
        <v>8</v>
      </c>
      <c r="Q180">
        <f t="shared" si="53"/>
        <v>8</v>
      </c>
      <c r="R180">
        <f t="shared" si="54"/>
        <v>8</v>
      </c>
      <c r="S180">
        <f t="shared" si="55"/>
        <v>6</v>
      </c>
      <c r="U180">
        <f t="shared" si="42"/>
        <v>54.2</v>
      </c>
      <c r="V180">
        <f t="shared" si="41"/>
        <v>0</v>
      </c>
      <c r="X180">
        <f t="shared" si="43"/>
        <v>0</v>
      </c>
      <c r="Y180">
        <f t="shared" si="44"/>
        <v>0</v>
      </c>
      <c r="Z180">
        <f t="shared" si="45"/>
        <v>0</v>
      </c>
      <c r="AA180">
        <f t="shared" si="46"/>
        <v>0</v>
      </c>
      <c r="AB180">
        <f t="shared" si="47"/>
        <v>0</v>
      </c>
      <c r="AC180">
        <f t="shared" si="48"/>
        <v>0</v>
      </c>
      <c r="AK180">
        <f t="shared" si="49"/>
        <v>32</v>
      </c>
      <c r="AL180">
        <f t="shared" si="50"/>
        <v>22.2</v>
      </c>
      <c r="AM180">
        <f t="shared" si="51"/>
        <v>1</v>
      </c>
    </row>
    <row r="181" spans="1:39" x14ac:dyDescent="0.25">
      <c r="A181" t="s">
        <v>396</v>
      </c>
      <c r="B181" t="s">
        <v>397</v>
      </c>
      <c r="C181">
        <v>5</v>
      </c>
      <c r="D181">
        <v>5</v>
      </c>
      <c r="E181">
        <v>5</v>
      </c>
      <c r="F181">
        <v>2</v>
      </c>
      <c r="G181">
        <v>4</v>
      </c>
      <c r="H181">
        <v>5</v>
      </c>
      <c r="I181">
        <v>35</v>
      </c>
      <c r="J181">
        <v>16</v>
      </c>
      <c r="K181">
        <v>94</v>
      </c>
      <c r="L181">
        <v>87</v>
      </c>
      <c r="M181">
        <v>38</v>
      </c>
      <c r="O181">
        <f>IF(AND(C181=0,D181&gt;=5,AVERAGE(E181:H181)&gt;4),1,0)</f>
        <v>0</v>
      </c>
      <c r="P181">
        <f t="shared" si="52"/>
        <v>8</v>
      </c>
      <c r="Q181">
        <f t="shared" si="53"/>
        <v>0</v>
      </c>
      <c r="R181">
        <f t="shared" si="54"/>
        <v>6</v>
      </c>
      <c r="S181">
        <f t="shared" si="55"/>
        <v>8</v>
      </c>
      <c r="U181">
        <f t="shared" si="42"/>
        <v>54</v>
      </c>
      <c r="V181">
        <f t="shared" si="41"/>
        <v>0</v>
      </c>
      <c r="X181">
        <f t="shared" si="43"/>
        <v>0</v>
      </c>
      <c r="Y181">
        <f t="shared" si="44"/>
        <v>0</v>
      </c>
      <c r="Z181">
        <f t="shared" si="45"/>
        <v>0</v>
      </c>
      <c r="AA181">
        <f t="shared" si="46"/>
        <v>0</v>
      </c>
      <c r="AB181">
        <f t="shared" si="47"/>
        <v>0</v>
      </c>
      <c r="AC181">
        <f t="shared" si="48"/>
        <v>0</v>
      </c>
      <c r="AK181">
        <f t="shared" si="49"/>
        <v>27</v>
      </c>
      <c r="AL181">
        <f t="shared" si="50"/>
        <v>27</v>
      </c>
      <c r="AM181">
        <f t="shared" si="51"/>
        <v>0</v>
      </c>
    </row>
    <row r="182" spans="1:39" x14ac:dyDescent="0.25">
      <c r="A182" t="s">
        <v>611</v>
      </c>
      <c r="B182" t="s">
        <v>395</v>
      </c>
      <c r="C182">
        <v>0</v>
      </c>
      <c r="D182">
        <v>3</v>
      </c>
      <c r="E182">
        <v>3</v>
      </c>
      <c r="F182">
        <v>4</v>
      </c>
      <c r="G182">
        <v>2</v>
      </c>
      <c r="H182">
        <v>4</v>
      </c>
      <c r="I182">
        <v>92</v>
      </c>
      <c r="J182">
        <v>47</v>
      </c>
      <c r="K182">
        <v>27</v>
      </c>
      <c r="L182">
        <v>40</v>
      </c>
      <c r="M182">
        <v>35</v>
      </c>
      <c r="O182">
        <f>IF(AND(C182=0,D182&gt;=5,AVERAGE(E182:H182)&gt;4),1,0)</f>
        <v>0</v>
      </c>
      <c r="P182">
        <f t="shared" si="52"/>
        <v>4</v>
      </c>
      <c r="Q182">
        <f t="shared" si="53"/>
        <v>6</v>
      </c>
      <c r="R182">
        <f t="shared" si="54"/>
        <v>0</v>
      </c>
      <c r="S182">
        <f t="shared" si="55"/>
        <v>6</v>
      </c>
      <c r="U182">
        <f t="shared" si="42"/>
        <v>40.1</v>
      </c>
      <c r="V182">
        <f t="shared" si="41"/>
        <v>0</v>
      </c>
      <c r="X182">
        <f t="shared" si="43"/>
        <v>0</v>
      </c>
      <c r="Y182">
        <f t="shared" si="44"/>
        <v>0</v>
      </c>
      <c r="Z182">
        <f t="shared" si="45"/>
        <v>0</v>
      </c>
      <c r="AA182">
        <f t="shared" si="46"/>
        <v>0</v>
      </c>
      <c r="AB182">
        <f t="shared" si="47"/>
        <v>0</v>
      </c>
      <c r="AC182">
        <f t="shared" si="48"/>
        <v>0</v>
      </c>
      <c r="AK182">
        <f t="shared" si="49"/>
        <v>16</v>
      </c>
      <c r="AL182">
        <f t="shared" si="50"/>
        <v>24.1</v>
      </c>
      <c r="AM182">
        <f t="shared" si="51"/>
        <v>0</v>
      </c>
    </row>
    <row r="183" spans="1:39" x14ac:dyDescent="0.25">
      <c r="A183" t="s">
        <v>566</v>
      </c>
      <c r="B183" t="s">
        <v>174</v>
      </c>
      <c r="C183">
        <v>6</v>
      </c>
      <c r="D183">
        <v>5</v>
      </c>
      <c r="E183">
        <v>5</v>
      </c>
      <c r="F183">
        <v>5</v>
      </c>
      <c r="G183">
        <v>4</v>
      </c>
      <c r="H183">
        <v>4</v>
      </c>
      <c r="I183">
        <v>34</v>
      </c>
      <c r="J183">
        <v>15</v>
      </c>
      <c r="K183">
        <v>40</v>
      </c>
      <c r="L183">
        <v>85</v>
      </c>
      <c r="M183">
        <v>52</v>
      </c>
      <c r="O183">
        <f>IF(AND(C183=0,D183&gt;=5,AVERAGE(E183:H183)&gt;4),1,0)</f>
        <v>0</v>
      </c>
      <c r="P183">
        <f t="shared" si="52"/>
        <v>8</v>
      </c>
      <c r="Q183">
        <f t="shared" si="53"/>
        <v>8</v>
      </c>
      <c r="R183">
        <f t="shared" si="54"/>
        <v>6</v>
      </c>
      <c r="S183">
        <f t="shared" si="55"/>
        <v>6</v>
      </c>
      <c r="U183">
        <f t="shared" si="42"/>
        <v>56.6</v>
      </c>
      <c r="V183">
        <f t="shared" si="41"/>
        <v>0</v>
      </c>
      <c r="X183">
        <f t="shared" si="43"/>
        <v>0</v>
      </c>
      <c r="Y183">
        <f t="shared" si="44"/>
        <v>0</v>
      </c>
      <c r="Z183">
        <f t="shared" si="45"/>
        <v>0</v>
      </c>
      <c r="AA183">
        <f t="shared" si="46"/>
        <v>0</v>
      </c>
      <c r="AB183">
        <f t="shared" si="47"/>
        <v>0</v>
      </c>
      <c r="AC183">
        <f t="shared" si="48"/>
        <v>0</v>
      </c>
      <c r="AK183">
        <f t="shared" si="49"/>
        <v>34</v>
      </c>
      <c r="AL183">
        <f t="shared" si="50"/>
        <v>22.6</v>
      </c>
      <c r="AM183">
        <f t="shared" si="51"/>
        <v>1</v>
      </c>
    </row>
    <row r="184" spans="1:39" x14ac:dyDescent="0.25">
      <c r="A184" t="s">
        <v>358</v>
      </c>
      <c r="B184" t="s">
        <v>174</v>
      </c>
      <c r="C184">
        <v>8</v>
      </c>
      <c r="D184">
        <v>3</v>
      </c>
      <c r="E184">
        <v>6</v>
      </c>
      <c r="F184">
        <v>3</v>
      </c>
      <c r="G184">
        <v>6</v>
      </c>
      <c r="H184">
        <v>3</v>
      </c>
      <c r="I184">
        <v>85</v>
      </c>
      <c r="J184">
        <v>68</v>
      </c>
      <c r="K184">
        <v>59</v>
      </c>
      <c r="L184">
        <v>5</v>
      </c>
      <c r="M184">
        <v>29</v>
      </c>
      <c r="O184">
        <f>IF(AND(C184=0,D184&gt;=5,AVERAGE(E184:H184)&gt;4),1,0)</f>
        <v>0</v>
      </c>
      <c r="P184">
        <f t="shared" si="52"/>
        <v>10</v>
      </c>
      <c r="Q184">
        <f t="shared" si="53"/>
        <v>4</v>
      </c>
      <c r="R184">
        <f t="shared" si="54"/>
        <v>10</v>
      </c>
      <c r="S184">
        <f t="shared" si="55"/>
        <v>4</v>
      </c>
      <c r="U184">
        <f t="shared" si="42"/>
        <v>60.6</v>
      </c>
      <c r="V184">
        <f t="shared" si="41"/>
        <v>0</v>
      </c>
      <c r="X184">
        <f t="shared" si="43"/>
        <v>0</v>
      </c>
      <c r="Y184">
        <f t="shared" si="44"/>
        <v>0</v>
      </c>
      <c r="Z184">
        <f t="shared" si="45"/>
        <v>0</v>
      </c>
      <c r="AA184">
        <f t="shared" si="46"/>
        <v>0</v>
      </c>
      <c r="AB184">
        <f t="shared" si="47"/>
        <v>0</v>
      </c>
      <c r="AC184">
        <f t="shared" si="48"/>
        <v>0</v>
      </c>
      <c r="AK184">
        <f t="shared" si="49"/>
        <v>36</v>
      </c>
      <c r="AL184">
        <f t="shared" si="50"/>
        <v>24.6</v>
      </c>
      <c r="AM184">
        <f t="shared" si="51"/>
        <v>1</v>
      </c>
    </row>
    <row r="185" spans="1:39" x14ac:dyDescent="0.25">
      <c r="A185" t="s">
        <v>638</v>
      </c>
      <c r="B185" t="s">
        <v>395</v>
      </c>
      <c r="C185">
        <v>2</v>
      </c>
      <c r="D185">
        <v>6</v>
      </c>
      <c r="E185">
        <v>2</v>
      </c>
      <c r="F185">
        <v>2</v>
      </c>
      <c r="G185">
        <v>3</v>
      </c>
      <c r="H185">
        <v>3</v>
      </c>
      <c r="I185">
        <v>69</v>
      </c>
      <c r="J185">
        <v>17</v>
      </c>
      <c r="K185">
        <v>84</v>
      </c>
      <c r="L185">
        <v>87</v>
      </c>
      <c r="M185">
        <v>56</v>
      </c>
      <c r="O185">
        <f>IF(AND(C185=0,D185&gt;=5,AVERAGE(E185:H185)&gt;4),1,0)</f>
        <v>0</v>
      </c>
      <c r="P185">
        <f t="shared" si="52"/>
        <v>0</v>
      </c>
      <c r="Q185">
        <f t="shared" si="53"/>
        <v>0</v>
      </c>
      <c r="R185">
        <f t="shared" si="54"/>
        <v>4</v>
      </c>
      <c r="S185">
        <f t="shared" si="55"/>
        <v>4</v>
      </c>
      <c r="U185">
        <f t="shared" si="42"/>
        <v>43.3</v>
      </c>
      <c r="V185">
        <f t="shared" si="41"/>
        <v>0</v>
      </c>
      <c r="X185">
        <f t="shared" si="43"/>
        <v>0</v>
      </c>
      <c r="Y185">
        <f t="shared" si="44"/>
        <v>0</v>
      </c>
      <c r="Z185">
        <f t="shared" si="45"/>
        <v>0</v>
      </c>
      <c r="AA185">
        <f t="shared" si="46"/>
        <v>0</v>
      </c>
      <c r="AB185">
        <f t="shared" si="47"/>
        <v>0</v>
      </c>
      <c r="AC185">
        <f t="shared" si="48"/>
        <v>0</v>
      </c>
      <c r="AK185">
        <f t="shared" si="49"/>
        <v>12</v>
      </c>
      <c r="AL185">
        <f t="shared" si="50"/>
        <v>31.3</v>
      </c>
      <c r="AM185">
        <f t="shared" si="51"/>
        <v>0</v>
      </c>
    </row>
    <row r="186" spans="1:39" x14ac:dyDescent="0.25">
      <c r="A186" t="s">
        <v>394</v>
      </c>
      <c r="B186" t="s">
        <v>395</v>
      </c>
      <c r="C186">
        <v>2</v>
      </c>
      <c r="D186">
        <v>6</v>
      </c>
      <c r="E186">
        <v>3</v>
      </c>
      <c r="F186">
        <v>3</v>
      </c>
      <c r="G186">
        <v>3</v>
      </c>
      <c r="H186">
        <v>6</v>
      </c>
      <c r="I186">
        <v>83</v>
      </c>
      <c r="J186">
        <v>27</v>
      </c>
      <c r="K186">
        <v>18</v>
      </c>
      <c r="L186">
        <v>41</v>
      </c>
      <c r="M186">
        <v>94</v>
      </c>
      <c r="O186">
        <f>IF(AND(C186=0,D186&gt;=5,AVERAGE(E186:H186)&gt;4),1,0)</f>
        <v>0</v>
      </c>
      <c r="P186">
        <f t="shared" si="52"/>
        <v>4</v>
      </c>
      <c r="Q186">
        <f t="shared" si="53"/>
        <v>4</v>
      </c>
      <c r="R186">
        <f t="shared" si="54"/>
        <v>4</v>
      </c>
      <c r="S186">
        <f t="shared" si="55"/>
        <v>10</v>
      </c>
      <c r="U186">
        <f t="shared" si="42"/>
        <v>52.3</v>
      </c>
      <c r="V186">
        <f t="shared" si="41"/>
        <v>0</v>
      </c>
      <c r="X186">
        <f t="shared" si="43"/>
        <v>0</v>
      </c>
      <c r="Y186">
        <f t="shared" si="44"/>
        <v>0</v>
      </c>
      <c r="Z186">
        <f t="shared" si="45"/>
        <v>0</v>
      </c>
      <c r="AA186">
        <f t="shared" si="46"/>
        <v>0</v>
      </c>
      <c r="AB186">
        <f t="shared" si="47"/>
        <v>0</v>
      </c>
      <c r="AC186">
        <f t="shared" si="48"/>
        <v>0</v>
      </c>
      <c r="AK186">
        <f t="shared" si="49"/>
        <v>26</v>
      </c>
      <c r="AL186">
        <f t="shared" si="50"/>
        <v>26.3</v>
      </c>
      <c r="AM186">
        <f t="shared" si="51"/>
        <v>0</v>
      </c>
    </row>
    <row r="187" spans="1:39" x14ac:dyDescent="0.25">
      <c r="A187" t="s">
        <v>229</v>
      </c>
      <c r="B187" t="s">
        <v>174</v>
      </c>
      <c r="C187">
        <v>1</v>
      </c>
      <c r="D187">
        <v>5</v>
      </c>
      <c r="E187">
        <v>2</v>
      </c>
      <c r="F187">
        <v>2</v>
      </c>
      <c r="G187">
        <v>4</v>
      </c>
      <c r="H187">
        <v>5</v>
      </c>
      <c r="I187">
        <v>19</v>
      </c>
      <c r="J187">
        <v>92</v>
      </c>
      <c r="K187">
        <v>24</v>
      </c>
      <c r="L187">
        <v>32</v>
      </c>
      <c r="M187">
        <v>91</v>
      </c>
      <c r="O187">
        <f>IF(AND(C187=0,D187&gt;=5,AVERAGE(E187:H187)&gt;4),1,0)</f>
        <v>0</v>
      </c>
      <c r="P187">
        <f t="shared" si="52"/>
        <v>0</v>
      </c>
      <c r="Q187">
        <f t="shared" si="53"/>
        <v>0</v>
      </c>
      <c r="R187">
        <f t="shared" si="54"/>
        <v>6</v>
      </c>
      <c r="S187">
        <f t="shared" si="55"/>
        <v>8</v>
      </c>
      <c r="U187">
        <f t="shared" si="42"/>
        <v>40.799999999999997</v>
      </c>
      <c r="V187">
        <f t="shared" si="41"/>
        <v>0</v>
      </c>
      <c r="X187">
        <f t="shared" si="43"/>
        <v>0</v>
      </c>
      <c r="Y187">
        <f t="shared" si="44"/>
        <v>0</v>
      </c>
      <c r="Z187">
        <f t="shared" si="45"/>
        <v>0</v>
      </c>
      <c r="AA187">
        <f t="shared" si="46"/>
        <v>0</v>
      </c>
      <c r="AB187">
        <f t="shared" si="47"/>
        <v>0</v>
      </c>
      <c r="AC187">
        <f t="shared" si="48"/>
        <v>0</v>
      </c>
      <c r="AK187">
        <f t="shared" si="49"/>
        <v>15</v>
      </c>
      <c r="AL187">
        <f t="shared" si="50"/>
        <v>25.8</v>
      </c>
      <c r="AM187">
        <f t="shared" si="51"/>
        <v>0</v>
      </c>
    </row>
    <row r="188" spans="1:39" x14ac:dyDescent="0.25">
      <c r="A188" t="s">
        <v>173</v>
      </c>
      <c r="B188" t="s">
        <v>174</v>
      </c>
      <c r="C188">
        <v>8</v>
      </c>
      <c r="D188">
        <v>3</v>
      </c>
      <c r="E188">
        <v>2</v>
      </c>
      <c r="F188">
        <v>6</v>
      </c>
      <c r="G188">
        <v>5</v>
      </c>
      <c r="H188">
        <v>3</v>
      </c>
      <c r="I188">
        <v>41</v>
      </c>
      <c r="J188">
        <v>29</v>
      </c>
      <c r="K188">
        <v>52</v>
      </c>
      <c r="L188">
        <v>81</v>
      </c>
      <c r="M188">
        <v>26</v>
      </c>
      <c r="O188">
        <f>IF(AND(C188=0,D188&gt;=5,AVERAGE(E188:H188)&gt;4),1,0)</f>
        <v>0</v>
      </c>
      <c r="P188">
        <f t="shared" si="52"/>
        <v>0</v>
      </c>
      <c r="Q188">
        <f t="shared" si="53"/>
        <v>10</v>
      </c>
      <c r="R188">
        <f t="shared" si="54"/>
        <v>8</v>
      </c>
      <c r="S188">
        <f t="shared" si="55"/>
        <v>4</v>
      </c>
      <c r="U188">
        <f t="shared" si="42"/>
        <v>52.9</v>
      </c>
      <c r="V188">
        <f t="shared" si="41"/>
        <v>0</v>
      </c>
      <c r="X188">
        <f t="shared" si="43"/>
        <v>0</v>
      </c>
      <c r="Y188">
        <f t="shared" si="44"/>
        <v>0</v>
      </c>
      <c r="Z188">
        <f t="shared" si="45"/>
        <v>0</v>
      </c>
      <c r="AA188">
        <f t="shared" si="46"/>
        <v>0</v>
      </c>
      <c r="AB188">
        <f t="shared" si="47"/>
        <v>0</v>
      </c>
      <c r="AC188">
        <f t="shared" si="48"/>
        <v>0</v>
      </c>
      <c r="AK188">
        <f t="shared" si="49"/>
        <v>30</v>
      </c>
      <c r="AL188">
        <f t="shared" si="50"/>
        <v>22.9</v>
      </c>
      <c r="AM188">
        <f t="shared" si="51"/>
        <v>1</v>
      </c>
    </row>
    <row r="189" spans="1:39" x14ac:dyDescent="0.25">
      <c r="A189" t="s">
        <v>610</v>
      </c>
      <c r="B189" t="s">
        <v>395</v>
      </c>
      <c r="C189">
        <v>4</v>
      </c>
      <c r="D189">
        <v>3</v>
      </c>
      <c r="E189">
        <v>6</v>
      </c>
      <c r="F189">
        <v>4</v>
      </c>
      <c r="G189">
        <v>6</v>
      </c>
      <c r="H189">
        <v>6</v>
      </c>
      <c r="I189">
        <v>90</v>
      </c>
      <c r="J189">
        <v>31</v>
      </c>
      <c r="K189">
        <v>75</v>
      </c>
      <c r="L189">
        <v>1</v>
      </c>
      <c r="M189">
        <v>58</v>
      </c>
      <c r="O189">
        <f>IF(AND(C189=0,D189&gt;=5,AVERAGE(E189:H189)&gt;4),1,0)</f>
        <v>0</v>
      </c>
      <c r="P189">
        <f t="shared" si="52"/>
        <v>10</v>
      </c>
      <c r="Q189">
        <f t="shared" si="53"/>
        <v>6</v>
      </c>
      <c r="R189">
        <f t="shared" si="54"/>
        <v>10</v>
      </c>
      <c r="S189">
        <f t="shared" si="55"/>
        <v>10</v>
      </c>
      <c r="U189">
        <f t="shared" si="42"/>
        <v>65.5</v>
      </c>
      <c r="V189">
        <f t="shared" si="41"/>
        <v>0</v>
      </c>
      <c r="X189">
        <f t="shared" si="43"/>
        <v>0</v>
      </c>
      <c r="Y189">
        <f t="shared" si="44"/>
        <v>0</v>
      </c>
      <c r="Z189">
        <f t="shared" si="45"/>
        <v>0</v>
      </c>
      <c r="AA189">
        <f t="shared" si="46"/>
        <v>0</v>
      </c>
      <c r="AB189">
        <f t="shared" si="47"/>
        <v>0</v>
      </c>
      <c r="AC189">
        <f t="shared" si="48"/>
        <v>0</v>
      </c>
      <c r="AK189">
        <f t="shared" si="49"/>
        <v>40</v>
      </c>
      <c r="AL189">
        <f t="shared" si="50"/>
        <v>25.5</v>
      </c>
      <c r="AM189">
        <f t="shared" si="51"/>
        <v>1</v>
      </c>
    </row>
    <row r="190" spans="1:39" x14ac:dyDescent="0.25">
      <c r="A190" t="s">
        <v>266</v>
      </c>
      <c r="B190" t="s">
        <v>199</v>
      </c>
      <c r="C190">
        <v>0</v>
      </c>
      <c r="D190">
        <v>2</v>
      </c>
      <c r="E190">
        <v>3</v>
      </c>
      <c r="F190">
        <v>4</v>
      </c>
      <c r="G190">
        <v>6</v>
      </c>
      <c r="H190">
        <v>6</v>
      </c>
      <c r="I190">
        <v>19</v>
      </c>
      <c r="J190">
        <v>82</v>
      </c>
      <c r="K190">
        <v>75</v>
      </c>
      <c r="L190">
        <v>35</v>
      </c>
      <c r="M190">
        <v>75</v>
      </c>
      <c r="O190">
        <f>IF(AND(C190=0,D190&gt;=5,AVERAGE(E190:H190)&gt;4),1,0)</f>
        <v>0</v>
      </c>
      <c r="P190">
        <f t="shared" si="52"/>
        <v>4</v>
      </c>
      <c r="Q190">
        <f t="shared" si="53"/>
        <v>6</v>
      </c>
      <c r="R190">
        <f t="shared" si="54"/>
        <v>10</v>
      </c>
      <c r="S190">
        <f t="shared" si="55"/>
        <v>10</v>
      </c>
      <c r="U190">
        <f t="shared" si="42"/>
        <v>58.6</v>
      </c>
      <c r="V190">
        <f t="shared" si="41"/>
        <v>0</v>
      </c>
      <c r="X190">
        <f t="shared" si="43"/>
        <v>0</v>
      </c>
      <c r="Y190">
        <f t="shared" si="44"/>
        <v>0</v>
      </c>
      <c r="Z190">
        <f t="shared" si="45"/>
        <v>0</v>
      </c>
      <c r="AA190">
        <f t="shared" si="46"/>
        <v>0</v>
      </c>
      <c r="AB190">
        <f t="shared" si="47"/>
        <v>0</v>
      </c>
      <c r="AC190">
        <f t="shared" si="48"/>
        <v>0</v>
      </c>
      <c r="AK190">
        <f t="shared" si="49"/>
        <v>30</v>
      </c>
      <c r="AL190">
        <f t="shared" si="50"/>
        <v>28.6</v>
      </c>
      <c r="AM190">
        <f t="shared" si="51"/>
        <v>1</v>
      </c>
    </row>
    <row r="191" spans="1:39" x14ac:dyDescent="0.25">
      <c r="A191" t="s">
        <v>198</v>
      </c>
      <c r="B191" t="s">
        <v>199</v>
      </c>
      <c r="C191">
        <v>0</v>
      </c>
      <c r="D191">
        <v>3</v>
      </c>
      <c r="E191">
        <v>3</v>
      </c>
      <c r="F191">
        <v>2</v>
      </c>
      <c r="G191">
        <v>3</v>
      </c>
      <c r="H191">
        <v>6</v>
      </c>
      <c r="I191">
        <v>7</v>
      </c>
      <c r="J191">
        <v>69</v>
      </c>
      <c r="K191">
        <v>31</v>
      </c>
      <c r="L191">
        <v>13</v>
      </c>
      <c r="M191">
        <v>61</v>
      </c>
      <c r="O191">
        <f>IF(AND(C191=0,D191&gt;=5,AVERAGE(E191:H191)&gt;4),1,0)</f>
        <v>0</v>
      </c>
      <c r="P191">
        <f t="shared" si="52"/>
        <v>4</v>
      </c>
      <c r="Q191">
        <f t="shared" si="53"/>
        <v>0</v>
      </c>
      <c r="R191">
        <f t="shared" si="54"/>
        <v>4</v>
      </c>
      <c r="S191">
        <f t="shared" si="55"/>
        <v>10</v>
      </c>
      <c r="U191">
        <f t="shared" si="42"/>
        <v>36.1</v>
      </c>
      <c r="V191">
        <f t="shared" si="41"/>
        <v>0</v>
      </c>
      <c r="X191">
        <f t="shared" si="43"/>
        <v>0</v>
      </c>
      <c r="Y191">
        <f t="shared" si="44"/>
        <v>0</v>
      </c>
      <c r="Z191">
        <f t="shared" si="45"/>
        <v>0</v>
      </c>
      <c r="AA191">
        <f t="shared" si="46"/>
        <v>0</v>
      </c>
      <c r="AB191">
        <f t="shared" si="47"/>
        <v>0</v>
      </c>
      <c r="AC191">
        <f t="shared" si="48"/>
        <v>0</v>
      </c>
      <c r="AK191">
        <f t="shared" si="49"/>
        <v>18</v>
      </c>
      <c r="AL191">
        <f t="shared" si="50"/>
        <v>18.100000000000001</v>
      </c>
      <c r="AM191">
        <f t="shared" si="51"/>
        <v>0</v>
      </c>
    </row>
    <row r="192" spans="1:39" x14ac:dyDescent="0.25">
      <c r="A192" t="s">
        <v>356</v>
      </c>
      <c r="B192" t="s">
        <v>357</v>
      </c>
      <c r="C192">
        <v>2</v>
      </c>
      <c r="D192">
        <v>4</v>
      </c>
      <c r="E192">
        <v>2</v>
      </c>
      <c r="F192">
        <v>4</v>
      </c>
      <c r="G192">
        <v>3</v>
      </c>
      <c r="H192">
        <v>4</v>
      </c>
      <c r="I192">
        <v>65</v>
      </c>
      <c r="J192">
        <v>50</v>
      </c>
      <c r="K192">
        <v>15</v>
      </c>
      <c r="L192">
        <v>67</v>
      </c>
      <c r="M192">
        <v>88</v>
      </c>
      <c r="O192">
        <f>IF(AND(C192=0,D192&gt;=5,AVERAGE(E192:H192)&gt;4),1,0)</f>
        <v>0</v>
      </c>
      <c r="P192">
        <f t="shared" si="52"/>
        <v>0</v>
      </c>
      <c r="Q192">
        <f t="shared" si="53"/>
        <v>6</v>
      </c>
      <c r="R192">
        <f t="shared" si="54"/>
        <v>4</v>
      </c>
      <c r="S192">
        <f t="shared" si="55"/>
        <v>6</v>
      </c>
      <c r="U192">
        <f t="shared" si="42"/>
        <v>46.5</v>
      </c>
      <c r="V192">
        <f t="shared" si="41"/>
        <v>0</v>
      </c>
      <c r="X192">
        <f t="shared" si="43"/>
        <v>0</v>
      </c>
      <c r="Y192">
        <f t="shared" si="44"/>
        <v>0</v>
      </c>
      <c r="Z192">
        <f t="shared" si="45"/>
        <v>0</v>
      </c>
      <c r="AA192">
        <f t="shared" si="46"/>
        <v>0</v>
      </c>
      <c r="AB192">
        <f t="shared" si="47"/>
        <v>0</v>
      </c>
      <c r="AC192">
        <f t="shared" si="48"/>
        <v>0</v>
      </c>
      <c r="AK192">
        <f t="shared" si="49"/>
        <v>18</v>
      </c>
      <c r="AL192">
        <f t="shared" si="50"/>
        <v>28.5</v>
      </c>
      <c r="AM192">
        <f t="shared" si="51"/>
        <v>0</v>
      </c>
    </row>
    <row r="193" spans="1:39" x14ac:dyDescent="0.25">
      <c r="A193" t="s">
        <v>443</v>
      </c>
      <c r="B193" t="s">
        <v>357</v>
      </c>
      <c r="C193">
        <v>2</v>
      </c>
      <c r="D193">
        <v>6</v>
      </c>
      <c r="E193">
        <v>6</v>
      </c>
      <c r="F193">
        <v>4</v>
      </c>
      <c r="G193">
        <v>6</v>
      </c>
      <c r="H193">
        <v>2</v>
      </c>
      <c r="I193">
        <v>68</v>
      </c>
      <c r="J193">
        <v>15</v>
      </c>
      <c r="K193">
        <v>53</v>
      </c>
      <c r="L193">
        <v>47</v>
      </c>
      <c r="M193">
        <v>8</v>
      </c>
      <c r="O193">
        <f>IF(AND(C193=0,D193&gt;=5,AVERAGE(E193:H193)&gt;4),1,0)</f>
        <v>0</v>
      </c>
      <c r="P193">
        <f t="shared" si="52"/>
        <v>10</v>
      </c>
      <c r="Q193">
        <f t="shared" si="53"/>
        <v>6</v>
      </c>
      <c r="R193">
        <f t="shared" si="54"/>
        <v>10</v>
      </c>
      <c r="S193">
        <f t="shared" si="55"/>
        <v>0</v>
      </c>
      <c r="U193">
        <f t="shared" si="42"/>
        <v>49.1</v>
      </c>
      <c r="V193">
        <f t="shared" si="41"/>
        <v>0</v>
      </c>
      <c r="X193">
        <f t="shared" si="43"/>
        <v>0</v>
      </c>
      <c r="Y193">
        <f t="shared" si="44"/>
        <v>0</v>
      </c>
      <c r="Z193">
        <f t="shared" si="45"/>
        <v>0</v>
      </c>
      <c r="AA193">
        <f t="shared" si="46"/>
        <v>0</v>
      </c>
      <c r="AB193">
        <f t="shared" si="47"/>
        <v>0</v>
      </c>
      <c r="AC193">
        <f t="shared" si="48"/>
        <v>0</v>
      </c>
      <c r="AK193">
        <f t="shared" si="49"/>
        <v>30</v>
      </c>
      <c r="AL193">
        <f t="shared" si="50"/>
        <v>19.100000000000001</v>
      </c>
      <c r="AM193">
        <f t="shared" si="51"/>
        <v>1</v>
      </c>
    </row>
    <row r="194" spans="1:39" x14ac:dyDescent="0.25">
      <c r="A194" t="s">
        <v>373</v>
      </c>
      <c r="B194" t="s">
        <v>357</v>
      </c>
      <c r="C194">
        <v>1</v>
      </c>
      <c r="D194">
        <v>6</v>
      </c>
      <c r="E194">
        <v>6</v>
      </c>
      <c r="F194">
        <v>5</v>
      </c>
      <c r="G194">
        <v>3</v>
      </c>
      <c r="H194">
        <v>6</v>
      </c>
      <c r="I194">
        <v>58</v>
      </c>
      <c r="J194">
        <v>93</v>
      </c>
      <c r="K194">
        <v>93</v>
      </c>
      <c r="L194">
        <v>82</v>
      </c>
      <c r="M194">
        <v>17</v>
      </c>
      <c r="O194">
        <f>IF(AND(C194=0,D194&gt;=5,AVERAGE(E194:H194)&gt;4),1,0)</f>
        <v>0</v>
      </c>
      <c r="P194">
        <f t="shared" si="52"/>
        <v>10</v>
      </c>
      <c r="Q194">
        <f t="shared" si="53"/>
        <v>8</v>
      </c>
      <c r="R194">
        <f t="shared" si="54"/>
        <v>4</v>
      </c>
      <c r="S194">
        <f t="shared" si="55"/>
        <v>10</v>
      </c>
      <c r="U194">
        <f t="shared" si="42"/>
        <v>69.3</v>
      </c>
      <c r="V194">
        <f t="shared" ref="V194:V257" si="56">IF(U194=$U$517,1,0)</f>
        <v>0</v>
      </c>
      <c r="X194">
        <f t="shared" si="43"/>
        <v>0</v>
      </c>
      <c r="Y194">
        <f t="shared" si="44"/>
        <v>0</v>
      </c>
      <c r="Z194">
        <f t="shared" si="45"/>
        <v>0</v>
      </c>
      <c r="AA194">
        <f t="shared" si="46"/>
        <v>0</v>
      </c>
      <c r="AB194">
        <f t="shared" si="47"/>
        <v>0</v>
      </c>
      <c r="AC194">
        <f t="shared" si="48"/>
        <v>0</v>
      </c>
      <c r="AK194">
        <f t="shared" si="49"/>
        <v>35</v>
      </c>
      <c r="AL194">
        <f t="shared" si="50"/>
        <v>34.299999999999997</v>
      </c>
      <c r="AM194">
        <f t="shared" si="51"/>
        <v>1</v>
      </c>
    </row>
    <row r="195" spans="1:39" x14ac:dyDescent="0.25">
      <c r="A195" t="s">
        <v>420</v>
      </c>
      <c r="B195" t="s">
        <v>188</v>
      </c>
      <c r="C195">
        <v>3</v>
      </c>
      <c r="D195">
        <v>2</v>
      </c>
      <c r="E195">
        <v>4</v>
      </c>
      <c r="F195">
        <v>5</v>
      </c>
      <c r="G195">
        <v>4</v>
      </c>
      <c r="H195">
        <v>6</v>
      </c>
      <c r="I195">
        <v>99</v>
      </c>
      <c r="J195">
        <v>60</v>
      </c>
      <c r="K195">
        <v>96</v>
      </c>
      <c r="L195">
        <v>89</v>
      </c>
      <c r="M195">
        <v>29</v>
      </c>
      <c r="O195">
        <f>IF(AND(C195=0,D195&gt;=5,AVERAGE(E195:H195)&gt;4),1,0)</f>
        <v>0</v>
      </c>
      <c r="P195">
        <f t="shared" si="52"/>
        <v>6</v>
      </c>
      <c r="Q195">
        <f t="shared" si="53"/>
        <v>8</v>
      </c>
      <c r="R195">
        <f t="shared" si="54"/>
        <v>6</v>
      </c>
      <c r="S195">
        <f t="shared" si="55"/>
        <v>10</v>
      </c>
      <c r="U195">
        <f t="shared" ref="U195:U258" si="57">C195+IF(D195=6,2,0)+SUM(P195:S195)+SUM(I195:M195)/10</f>
        <v>70.3</v>
      </c>
      <c r="V195">
        <f t="shared" si="56"/>
        <v>0</v>
      </c>
      <c r="X195">
        <f t="shared" ref="X195:X258" si="58">IF(I195=100,1,0)</f>
        <v>0</v>
      </c>
      <c r="Y195">
        <f t="shared" ref="Y195:Y258" si="59">IF(J195=100,1,0)</f>
        <v>0</v>
      </c>
      <c r="Z195">
        <f t="shared" ref="Z195:Z258" si="60">IF(K195=100,1,0)</f>
        <v>0</v>
      </c>
      <c r="AA195">
        <f t="shared" ref="AA195:AA258" si="61">IF(L195=100,1,0)</f>
        <v>0</v>
      </c>
      <c r="AB195">
        <f t="shared" ref="AB195:AB258" si="62">IF(M195=100,1,0)</f>
        <v>0</v>
      </c>
      <c r="AC195">
        <f t="shared" ref="AC195:AC258" si="63">IF(SUM(X195:AB195)&gt;=3,1,0)</f>
        <v>0</v>
      </c>
      <c r="AK195">
        <f t="shared" ref="AK195:AK258" si="64">SUM(P195:S195)+IF(D195=6,2,0)+C195</f>
        <v>33</v>
      </c>
      <c r="AL195">
        <f t="shared" ref="AL195:AL258" si="65">SUM(I195:M195)/10</f>
        <v>37.299999999999997</v>
      </c>
      <c r="AM195">
        <f t="shared" ref="AM195:AM258" si="66">IF(AK195&gt;AL195,1,0)</f>
        <v>0</v>
      </c>
    </row>
    <row r="196" spans="1:39" x14ac:dyDescent="0.25">
      <c r="A196" t="s">
        <v>187</v>
      </c>
      <c r="B196" t="s">
        <v>188</v>
      </c>
      <c r="C196">
        <v>7</v>
      </c>
      <c r="D196">
        <v>3</v>
      </c>
      <c r="E196">
        <v>6</v>
      </c>
      <c r="F196">
        <v>2</v>
      </c>
      <c r="G196">
        <v>4</v>
      </c>
      <c r="H196">
        <v>6</v>
      </c>
      <c r="I196">
        <v>39</v>
      </c>
      <c r="J196">
        <v>69</v>
      </c>
      <c r="K196">
        <v>10</v>
      </c>
      <c r="L196">
        <v>10</v>
      </c>
      <c r="M196">
        <v>91</v>
      </c>
      <c r="O196">
        <f>IF(AND(C196=0,D196&gt;=5,AVERAGE(E196:H196)&gt;4),1,0)</f>
        <v>0</v>
      </c>
      <c r="P196">
        <f t="shared" si="52"/>
        <v>10</v>
      </c>
      <c r="Q196">
        <f t="shared" si="53"/>
        <v>0</v>
      </c>
      <c r="R196">
        <f t="shared" si="54"/>
        <v>6</v>
      </c>
      <c r="S196">
        <f t="shared" si="55"/>
        <v>10</v>
      </c>
      <c r="U196">
        <f t="shared" si="57"/>
        <v>54.9</v>
      </c>
      <c r="V196">
        <f t="shared" si="56"/>
        <v>0</v>
      </c>
      <c r="X196">
        <f t="shared" si="58"/>
        <v>0</v>
      </c>
      <c r="Y196">
        <f t="shared" si="59"/>
        <v>0</v>
      </c>
      <c r="Z196">
        <f t="shared" si="60"/>
        <v>0</v>
      </c>
      <c r="AA196">
        <f t="shared" si="61"/>
        <v>0</v>
      </c>
      <c r="AB196">
        <f t="shared" si="62"/>
        <v>0</v>
      </c>
      <c r="AC196">
        <f t="shared" si="63"/>
        <v>0</v>
      </c>
      <c r="AK196">
        <f t="shared" si="64"/>
        <v>33</v>
      </c>
      <c r="AL196">
        <f t="shared" si="65"/>
        <v>21.9</v>
      </c>
      <c r="AM196">
        <f t="shared" si="66"/>
        <v>1</v>
      </c>
    </row>
    <row r="197" spans="1:39" x14ac:dyDescent="0.25">
      <c r="A197" t="s">
        <v>510</v>
      </c>
      <c r="B197" t="s">
        <v>188</v>
      </c>
      <c r="C197">
        <v>1</v>
      </c>
      <c r="D197">
        <v>3</v>
      </c>
      <c r="E197">
        <v>2</v>
      </c>
      <c r="F197">
        <v>5</v>
      </c>
      <c r="G197">
        <v>4</v>
      </c>
      <c r="H197">
        <v>4</v>
      </c>
      <c r="I197">
        <v>38</v>
      </c>
      <c r="J197">
        <v>5</v>
      </c>
      <c r="K197">
        <v>69</v>
      </c>
      <c r="L197">
        <v>94</v>
      </c>
      <c r="M197">
        <v>25</v>
      </c>
      <c r="O197">
        <f>IF(AND(C197=0,D197&gt;=5,AVERAGE(E197:H197)&gt;4),1,0)</f>
        <v>0</v>
      </c>
      <c r="P197">
        <f t="shared" si="52"/>
        <v>0</v>
      </c>
      <c r="Q197">
        <f t="shared" si="53"/>
        <v>8</v>
      </c>
      <c r="R197">
        <f t="shared" si="54"/>
        <v>6</v>
      </c>
      <c r="S197">
        <f t="shared" si="55"/>
        <v>6</v>
      </c>
      <c r="U197">
        <f t="shared" si="57"/>
        <v>44.1</v>
      </c>
      <c r="V197">
        <f t="shared" si="56"/>
        <v>0</v>
      </c>
      <c r="X197">
        <f t="shared" si="58"/>
        <v>0</v>
      </c>
      <c r="Y197">
        <f t="shared" si="59"/>
        <v>0</v>
      </c>
      <c r="Z197">
        <f t="shared" si="60"/>
        <v>0</v>
      </c>
      <c r="AA197">
        <f t="shared" si="61"/>
        <v>0</v>
      </c>
      <c r="AB197">
        <f t="shared" si="62"/>
        <v>0</v>
      </c>
      <c r="AC197">
        <f t="shared" si="63"/>
        <v>0</v>
      </c>
      <c r="AK197">
        <f t="shared" si="64"/>
        <v>21</v>
      </c>
      <c r="AL197">
        <f t="shared" si="65"/>
        <v>23.1</v>
      </c>
      <c r="AM197">
        <f t="shared" si="66"/>
        <v>0</v>
      </c>
    </row>
    <row r="198" spans="1:39" x14ac:dyDescent="0.25">
      <c r="A198" t="s">
        <v>407</v>
      </c>
      <c r="B198" t="s">
        <v>395</v>
      </c>
      <c r="C198">
        <v>5</v>
      </c>
      <c r="D198">
        <v>5</v>
      </c>
      <c r="E198">
        <v>5</v>
      </c>
      <c r="F198">
        <v>4</v>
      </c>
      <c r="G198">
        <v>6</v>
      </c>
      <c r="H198">
        <v>5</v>
      </c>
      <c r="I198">
        <v>73</v>
      </c>
      <c r="J198">
        <v>49</v>
      </c>
      <c r="K198">
        <v>54</v>
      </c>
      <c r="L198">
        <v>67</v>
      </c>
      <c r="M198">
        <v>5</v>
      </c>
      <c r="O198">
        <f>IF(AND(C198=0,D198&gt;=5,AVERAGE(E198:H198)&gt;4),1,0)</f>
        <v>0</v>
      </c>
      <c r="P198">
        <f t="shared" si="52"/>
        <v>8</v>
      </c>
      <c r="Q198">
        <f t="shared" si="53"/>
        <v>6</v>
      </c>
      <c r="R198">
        <f t="shared" si="54"/>
        <v>10</v>
      </c>
      <c r="S198">
        <f t="shared" si="55"/>
        <v>8</v>
      </c>
      <c r="U198">
        <f t="shared" si="57"/>
        <v>61.8</v>
      </c>
      <c r="V198">
        <f t="shared" si="56"/>
        <v>0</v>
      </c>
      <c r="X198">
        <f t="shared" si="58"/>
        <v>0</v>
      </c>
      <c r="Y198">
        <f t="shared" si="59"/>
        <v>0</v>
      </c>
      <c r="Z198">
        <f t="shared" si="60"/>
        <v>0</v>
      </c>
      <c r="AA198">
        <f t="shared" si="61"/>
        <v>0</v>
      </c>
      <c r="AB198">
        <f t="shared" si="62"/>
        <v>0</v>
      </c>
      <c r="AC198">
        <f t="shared" si="63"/>
        <v>0</v>
      </c>
      <c r="AK198">
        <f t="shared" si="64"/>
        <v>37</v>
      </c>
      <c r="AL198">
        <f t="shared" si="65"/>
        <v>24.8</v>
      </c>
      <c r="AM198">
        <f t="shared" si="66"/>
        <v>1</v>
      </c>
    </row>
    <row r="199" spans="1:39" x14ac:dyDescent="0.25">
      <c r="A199" t="s">
        <v>509</v>
      </c>
      <c r="B199" t="s">
        <v>188</v>
      </c>
      <c r="C199">
        <v>0</v>
      </c>
      <c r="D199">
        <v>6</v>
      </c>
      <c r="E199">
        <v>2</v>
      </c>
      <c r="F199">
        <v>2</v>
      </c>
      <c r="G199">
        <v>6</v>
      </c>
      <c r="H199">
        <v>2</v>
      </c>
      <c r="I199">
        <v>21</v>
      </c>
      <c r="J199">
        <v>80</v>
      </c>
      <c r="K199">
        <v>59</v>
      </c>
      <c r="L199">
        <v>35</v>
      </c>
      <c r="M199">
        <v>12</v>
      </c>
      <c r="O199">
        <f>IF(AND(C199=0,D199&gt;=5,AVERAGE(E199:H199)&gt;4),1,0)</f>
        <v>0</v>
      </c>
      <c r="P199">
        <f t="shared" si="52"/>
        <v>0</v>
      </c>
      <c r="Q199">
        <f t="shared" si="53"/>
        <v>0</v>
      </c>
      <c r="R199">
        <f t="shared" si="54"/>
        <v>10</v>
      </c>
      <c r="S199">
        <f t="shared" si="55"/>
        <v>0</v>
      </c>
      <c r="U199">
        <f t="shared" si="57"/>
        <v>32.700000000000003</v>
      </c>
      <c r="V199">
        <f t="shared" si="56"/>
        <v>0</v>
      </c>
      <c r="X199">
        <f t="shared" si="58"/>
        <v>0</v>
      </c>
      <c r="Y199">
        <f t="shared" si="59"/>
        <v>0</v>
      </c>
      <c r="Z199">
        <f t="shared" si="60"/>
        <v>0</v>
      </c>
      <c r="AA199">
        <f t="shared" si="61"/>
        <v>0</v>
      </c>
      <c r="AB199">
        <f t="shared" si="62"/>
        <v>0</v>
      </c>
      <c r="AC199">
        <f t="shared" si="63"/>
        <v>0</v>
      </c>
      <c r="AK199">
        <f t="shared" si="64"/>
        <v>12</v>
      </c>
      <c r="AL199">
        <f t="shared" si="65"/>
        <v>20.7</v>
      </c>
      <c r="AM199">
        <f t="shared" si="66"/>
        <v>0</v>
      </c>
    </row>
    <row r="200" spans="1:39" x14ac:dyDescent="0.25">
      <c r="A200" t="s">
        <v>450</v>
      </c>
      <c r="B200" t="s">
        <v>395</v>
      </c>
      <c r="C200">
        <v>7</v>
      </c>
      <c r="D200">
        <v>2</v>
      </c>
      <c r="E200">
        <v>4</v>
      </c>
      <c r="F200">
        <v>3</v>
      </c>
      <c r="G200">
        <v>4</v>
      </c>
      <c r="H200">
        <v>2</v>
      </c>
      <c r="I200">
        <v>58</v>
      </c>
      <c r="J200">
        <v>56</v>
      </c>
      <c r="K200">
        <v>47</v>
      </c>
      <c r="L200">
        <v>61</v>
      </c>
      <c r="M200">
        <v>69</v>
      </c>
      <c r="O200">
        <f>IF(AND(C200=0,D200&gt;=5,AVERAGE(E200:H200)&gt;4),1,0)</f>
        <v>0</v>
      </c>
      <c r="P200">
        <f t="shared" si="52"/>
        <v>6</v>
      </c>
      <c r="Q200">
        <f t="shared" si="53"/>
        <v>4</v>
      </c>
      <c r="R200">
        <f t="shared" si="54"/>
        <v>6</v>
      </c>
      <c r="S200">
        <f t="shared" si="55"/>
        <v>0</v>
      </c>
      <c r="U200">
        <f t="shared" si="57"/>
        <v>52.1</v>
      </c>
      <c r="V200">
        <f t="shared" si="56"/>
        <v>0</v>
      </c>
      <c r="X200">
        <f t="shared" si="58"/>
        <v>0</v>
      </c>
      <c r="Y200">
        <f t="shared" si="59"/>
        <v>0</v>
      </c>
      <c r="Z200">
        <f t="shared" si="60"/>
        <v>0</v>
      </c>
      <c r="AA200">
        <f t="shared" si="61"/>
        <v>0</v>
      </c>
      <c r="AB200">
        <f t="shared" si="62"/>
        <v>0</v>
      </c>
      <c r="AC200">
        <f t="shared" si="63"/>
        <v>0</v>
      </c>
      <c r="AK200">
        <f t="shared" si="64"/>
        <v>23</v>
      </c>
      <c r="AL200">
        <f t="shared" si="65"/>
        <v>29.1</v>
      </c>
      <c r="AM200">
        <f t="shared" si="66"/>
        <v>0</v>
      </c>
    </row>
    <row r="201" spans="1:39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>IF(AND(C201=0,D201&gt;=5,AVERAGE(E201:H201)&gt;4),1,0)</f>
        <v>0</v>
      </c>
      <c r="P201">
        <f t="shared" si="52"/>
        <v>10</v>
      </c>
      <c r="Q201">
        <f t="shared" si="53"/>
        <v>6</v>
      </c>
      <c r="R201">
        <f t="shared" si="54"/>
        <v>6</v>
      </c>
      <c r="S201">
        <f t="shared" si="55"/>
        <v>4</v>
      </c>
      <c r="U201">
        <f t="shared" si="57"/>
        <v>60.9</v>
      </c>
      <c r="V201">
        <f t="shared" si="56"/>
        <v>0</v>
      </c>
      <c r="X201">
        <f t="shared" si="58"/>
        <v>0</v>
      </c>
      <c r="Y201">
        <f t="shared" si="59"/>
        <v>0</v>
      </c>
      <c r="Z201">
        <f t="shared" si="60"/>
        <v>0</v>
      </c>
      <c r="AA201">
        <f t="shared" si="61"/>
        <v>0</v>
      </c>
      <c r="AB201">
        <f t="shared" si="62"/>
        <v>0</v>
      </c>
      <c r="AC201">
        <f t="shared" si="63"/>
        <v>0</v>
      </c>
      <c r="AK201">
        <f t="shared" si="64"/>
        <v>30</v>
      </c>
      <c r="AL201">
        <f t="shared" si="65"/>
        <v>30.9</v>
      </c>
      <c r="AM201">
        <f t="shared" si="66"/>
        <v>0</v>
      </c>
    </row>
    <row r="202" spans="1:39" x14ac:dyDescent="0.25">
      <c r="A202" t="s">
        <v>329</v>
      </c>
      <c r="B202" t="s">
        <v>188</v>
      </c>
      <c r="C202">
        <v>2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76</v>
      </c>
      <c r="J202">
        <v>21</v>
      </c>
      <c r="K202">
        <v>59</v>
      </c>
      <c r="L202">
        <v>79</v>
      </c>
      <c r="M202">
        <v>33</v>
      </c>
      <c r="O202">
        <f>IF(AND(C202=0,D202&gt;=5,AVERAGE(E202:H202)&gt;4),1,0)</f>
        <v>0</v>
      </c>
      <c r="P202">
        <f t="shared" si="52"/>
        <v>4</v>
      </c>
      <c r="Q202">
        <f t="shared" si="53"/>
        <v>4</v>
      </c>
      <c r="R202">
        <f t="shared" si="54"/>
        <v>4</v>
      </c>
      <c r="S202">
        <f t="shared" si="55"/>
        <v>0</v>
      </c>
      <c r="U202">
        <f t="shared" si="57"/>
        <v>40.799999999999997</v>
      </c>
      <c r="V202">
        <f t="shared" si="56"/>
        <v>0</v>
      </c>
      <c r="X202">
        <f t="shared" si="58"/>
        <v>0</v>
      </c>
      <c r="Y202">
        <f t="shared" si="59"/>
        <v>0</v>
      </c>
      <c r="Z202">
        <f t="shared" si="60"/>
        <v>0</v>
      </c>
      <c r="AA202">
        <f t="shared" si="61"/>
        <v>0</v>
      </c>
      <c r="AB202">
        <f t="shared" si="62"/>
        <v>0</v>
      </c>
      <c r="AC202">
        <f t="shared" si="63"/>
        <v>0</v>
      </c>
      <c r="AK202">
        <f t="shared" si="64"/>
        <v>14</v>
      </c>
      <c r="AL202">
        <f t="shared" si="65"/>
        <v>26.8</v>
      </c>
      <c r="AM202">
        <f t="shared" si="66"/>
        <v>0</v>
      </c>
    </row>
    <row r="203" spans="1:39" x14ac:dyDescent="0.25">
      <c r="A203" t="s">
        <v>265</v>
      </c>
      <c r="B203" t="s">
        <v>16</v>
      </c>
      <c r="C203">
        <v>7</v>
      </c>
      <c r="D203">
        <v>3</v>
      </c>
      <c r="E203">
        <v>5</v>
      </c>
      <c r="F203">
        <v>4</v>
      </c>
      <c r="G203">
        <v>5</v>
      </c>
      <c r="H203">
        <v>6</v>
      </c>
      <c r="I203">
        <v>24</v>
      </c>
      <c r="J203">
        <v>82</v>
      </c>
      <c r="K203">
        <v>37</v>
      </c>
      <c r="L203">
        <v>7</v>
      </c>
      <c r="M203">
        <v>12</v>
      </c>
      <c r="O203">
        <f>IF(AND(C203=0,D203&gt;=5,AVERAGE(E203:H203)&gt;4),1,0)</f>
        <v>0</v>
      </c>
      <c r="P203">
        <f t="shared" si="52"/>
        <v>8</v>
      </c>
      <c r="Q203">
        <f t="shared" si="53"/>
        <v>6</v>
      </c>
      <c r="R203">
        <f t="shared" si="54"/>
        <v>8</v>
      </c>
      <c r="S203">
        <f t="shared" si="55"/>
        <v>10</v>
      </c>
      <c r="U203">
        <f t="shared" si="57"/>
        <v>55.2</v>
      </c>
      <c r="V203">
        <f t="shared" si="56"/>
        <v>0</v>
      </c>
      <c r="X203">
        <f t="shared" si="58"/>
        <v>0</v>
      </c>
      <c r="Y203">
        <f t="shared" si="59"/>
        <v>0</v>
      </c>
      <c r="Z203">
        <f t="shared" si="60"/>
        <v>0</v>
      </c>
      <c r="AA203">
        <f t="shared" si="61"/>
        <v>0</v>
      </c>
      <c r="AB203">
        <f t="shared" si="62"/>
        <v>0</v>
      </c>
      <c r="AC203">
        <f t="shared" si="63"/>
        <v>0</v>
      </c>
      <c r="AK203">
        <f t="shared" si="64"/>
        <v>39</v>
      </c>
      <c r="AL203">
        <f t="shared" si="65"/>
        <v>16.2</v>
      </c>
      <c r="AM203">
        <f t="shared" si="66"/>
        <v>1</v>
      </c>
    </row>
    <row r="204" spans="1:39" x14ac:dyDescent="0.25">
      <c r="A204" t="s">
        <v>265</v>
      </c>
      <c r="B204" t="s">
        <v>16</v>
      </c>
      <c r="C204">
        <v>5</v>
      </c>
      <c r="D204">
        <v>4</v>
      </c>
      <c r="E204">
        <v>4</v>
      </c>
      <c r="F204">
        <v>6</v>
      </c>
      <c r="G204">
        <v>4</v>
      </c>
      <c r="H204">
        <v>5</v>
      </c>
      <c r="I204">
        <v>39</v>
      </c>
      <c r="J204">
        <v>12</v>
      </c>
      <c r="K204">
        <v>100</v>
      </c>
      <c r="L204">
        <v>47</v>
      </c>
      <c r="M204">
        <v>42</v>
      </c>
      <c r="O204">
        <f>IF(AND(C204=0,D204&gt;=5,AVERAGE(E204:H204)&gt;4),1,0)</f>
        <v>0</v>
      </c>
      <c r="P204">
        <f t="shared" si="52"/>
        <v>6</v>
      </c>
      <c r="Q204">
        <f t="shared" si="53"/>
        <v>10</v>
      </c>
      <c r="R204">
        <f t="shared" si="54"/>
        <v>6</v>
      </c>
      <c r="S204">
        <f t="shared" si="55"/>
        <v>8</v>
      </c>
      <c r="U204">
        <f t="shared" si="57"/>
        <v>59</v>
      </c>
      <c r="V204">
        <f t="shared" si="56"/>
        <v>0</v>
      </c>
      <c r="X204">
        <f t="shared" si="58"/>
        <v>0</v>
      </c>
      <c r="Y204">
        <f t="shared" si="59"/>
        <v>0</v>
      </c>
      <c r="Z204">
        <f t="shared" si="60"/>
        <v>1</v>
      </c>
      <c r="AA204">
        <f t="shared" si="61"/>
        <v>0</v>
      </c>
      <c r="AB204">
        <f t="shared" si="62"/>
        <v>0</v>
      </c>
      <c r="AC204">
        <f t="shared" si="63"/>
        <v>0</v>
      </c>
      <c r="AK204">
        <f t="shared" si="64"/>
        <v>35</v>
      </c>
      <c r="AL204">
        <f t="shared" si="65"/>
        <v>24</v>
      </c>
      <c r="AM204">
        <f t="shared" si="66"/>
        <v>1</v>
      </c>
    </row>
    <row r="205" spans="1:39" x14ac:dyDescent="0.25">
      <c r="A205" t="s">
        <v>245</v>
      </c>
      <c r="B205" t="s">
        <v>246</v>
      </c>
      <c r="C205">
        <v>8</v>
      </c>
      <c r="D205">
        <v>5</v>
      </c>
      <c r="E205">
        <v>4</v>
      </c>
      <c r="F205">
        <v>2</v>
      </c>
      <c r="G205">
        <v>4</v>
      </c>
      <c r="H205">
        <v>2</v>
      </c>
      <c r="I205">
        <v>70</v>
      </c>
      <c r="J205">
        <v>4</v>
      </c>
      <c r="K205">
        <v>92</v>
      </c>
      <c r="L205">
        <v>91</v>
      </c>
      <c r="M205">
        <v>21</v>
      </c>
      <c r="O205">
        <f>IF(AND(C205=0,D205&gt;=5,AVERAGE(E205:H205)&gt;4),1,0)</f>
        <v>0</v>
      </c>
      <c r="P205">
        <f t="shared" si="52"/>
        <v>6</v>
      </c>
      <c r="Q205">
        <f t="shared" si="53"/>
        <v>0</v>
      </c>
      <c r="R205">
        <f t="shared" si="54"/>
        <v>6</v>
      </c>
      <c r="S205">
        <f t="shared" si="55"/>
        <v>0</v>
      </c>
      <c r="U205">
        <f t="shared" si="57"/>
        <v>47.8</v>
      </c>
      <c r="V205">
        <f t="shared" si="56"/>
        <v>0</v>
      </c>
      <c r="X205">
        <f t="shared" si="58"/>
        <v>0</v>
      </c>
      <c r="Y205">
        <f t="shared" si="59"/>
        <v>0</v>
      </c>
      <c r="Z205">
        <f t="shared" si="60"/>
        <v>0</v>
      </c>
      <c r="AA205">
        <f t="shared" si="61"/>
        <v>0</v>
      </c>
      <c r="AB205">
        <f t="shared" si="62"/>
        <v>0</v>
      </c>
      <c r="AC205">
        <f t="shared" si="63"/>
        <v>0</v>
      </c>
      <c r="AK205">
        <f t="shared" si="64"/>
        <v>20</v>
      </c>
      <c r="AL205">
        <f t="shared" si="65"/>
        <v>27.8</v>
      </c>
      <c r="AM205">
        <f t="shared" si="66"/>
        <v>0</v>
      </c>
    </row>
    <row r="206" spans="1:39" x14ac:dyDescent="0.25">
      <c r="A206" t="s">
        <v>274</v>
      </c>
      <c r="B206" t="s">
        <v>16</v>
      </c>
      <c r="C206">
        <v>3</v>
      </c>
      <c r="D206">
        <v>5</v>
      </c>
      <c r="E206">
        <v>4</v>
      </c>
      <c r="F206">
        <v>6</v>
      </c>
      <c r="G206">
        <v>6</v>
      </c>
      <c r="H206">
        <v>4</v>
      </c>
      <c r="I206">
        <v>70</v>
      </c>
      <c r="J206">
        <v>3</v>
      </c>
      <c r="K206">
        <v>92</v>
      </c>
      <c r="L206">
        <v>40</v>
      </c>
      <c r="M206">
        <v>41</v>
      </c>
      <c r="O206">
        <f>IF(AND(C206=0,D206&gt;=5,AVERAGE(E206:H206)&gt;4),1,0)</f>
        <v>0</v>
      </c>
      <c r="P206">
        <f t="shared" si="52"/>
        <v>6</v>
      </c>
      <c r="Q206">
        <f t="shared" si="53"/>
        <v>10</v>
      </c>
      <c r="R206">
        <f t="shared" si="54"/>
        <v>10</v>
      </c>
      <c r="S206">
        <f t="shared" si="55"/>
        <v>6</v>
      </c>
      <c r="U206">
        <f t="shared" si="57"/>
        <v>59.6</v>
      </c>
      <c r="V206">
        <f t="shared" si="56"/>
        <v>0</v>
      </c>
      <c r="X206">
        <f t="shared" si="58"/>
        <v>0</v>
      </c>
      <c r="Y206">
        <f t="shared" si="59"/>
        <v>0</v>
      </c>
      <c r="Z206">
        <f t="shared" si="60"/>
        <v>0</v>
      </c>
      <c r="AA206">
        <f t="shared" si="61"/>
        <v>0</v>
      </c>
      <c r="AB206">
        <f t="shared" si="62"/>
        <v>0</v>
      </c>
      <c r="AC206">
        <f t="shared" si="63"/>
        <v>0</v>
      </c>
      <c r="AK206">
        <f t="shared" si="64"/>
        <v>35</v>
      </c>
      <c r="AL206">
        <f t="shared" si="65"/>
        <v>24.6</v>
      </c>
      <c r="AM206">
        <f t="shared" si="66"/>
        <v>1</v>
      </c>
    </row>
    <row r="207" spans="1:39" x14ac:dyDescent="0.25">
      <c r="A207" t="s">
        <v>191</v>
      </c>
      <c r="B207" t="s">
        <v>16</v>
      </c>
      <c r="C207">
        <v>2</v>
      </c>
      <c r="D207">
        <v>4</v>
      </c>
      <c r="E207">
        <v>6</v>
      </c>
      <c r="F207">
        <v>3</v>
      </c>
      <c r="G207">
        <v>6</v>
      </c>
      <c r="H207">
        <v>6</v>
      </c>
      <c r="I207">
        <v>72</v>
      </c>
      <c r="J207">
        <v>51</v>
      </c>
      <c r="K207">
        <v>1</v>
      </c>
      <c r="L207">
        <v>33</v>
      </c>
      <c r="M207">
        <v>91</v>
      </c>
      <c r="O207">
        <f>IF(AND(C207=0,D207&gt;=5,AVERAGE(E207:H207)&gt;4),1,0)</f>
        <v>0</v>
      </c>
      <c r="P207">
        <f t="shared" si="52"/>
        <v>10</v>
      </c>
      <c r="Q207">
        <f t="shared" si="53"/>
        <v>4</v>
      </c>
      <c r="R207">
        <f t="shared" si="54"/>
        <v>10</v>
      </c>
      <c r="S207">
        <f t="shared" si="55"/>
        <v>10</v>
      </c>
      <c r="U207">
        <f t="shared" si="57"/>
        <v>60.8</v>
      </c>
      <c r="V207">
        <f t="shared" si="56"/>
        <v>0</v>
      </c>
      <c r="X207">
        <f t="shared" si="58"/>
        <v>0</v>
      </c>
      <c r="Y207">
        <f t="shared" si="59"/>
        <v>0</v>
      </c>
      <c r="Z207">
        <f t="shared" si="60"/>
        <v>0</v>
      </c>
      <c r="AA207">
        <f t="shared" si="61"/>
        <v>0</v>
      </c>
      <c r="AB207">
        <f t="shared" si="62"/>
        <v>0</v>
      </c>
      <c r="AC207">
        <f t="shared" si="63"/>
        <v>0</v>
      </c>
      <c r="AK207">
        <f t="shared" si="64"/>
        <v>36</v>
      </c>
      <c r="AL207">
        <f t="shared" si="65"/>
        <v>24.8</v>
      </c>
      <c r="AM207">
        <f t="shared" si="66"/>
        <v>1</v>
      </c>
    </row>
    <row r="208" spans="1:39" x14ac:dyDescent="0.25">
      <c r="A208" t="s">
        <v>264</v>
      </c>
      <c r="B208" t="s">
        <v>246</v>
      </c>
      <c r="C208">
        <v>8</v>
      </c>
      <c r="D208">
        <v>3</v>
      </c>
      <c r="E208">
        <v>5</v>
      </c>
      <c r="F208">
        <v>5</v>
      </c>
      <c r="G208">
        <v>5</v>
      </c>
      <c r="H208">
        <v>6</v>
      </c>
      <c r="I208">
        <v>55</v>
      </c>
      <c r="J208">
        <v>10</v>
      </c>
      <c r="K208">
        <v>80</v>
      </c>
      <c r="L208">
        <v>8</v>
      </c>
      <c r="M208">
        <v>78</v>
      </c>
      <c r="O208">
        <f>IF(AND(C208=0,D208&gt;=5,AVERAGE(E208:H208)&gt;4),1,0)</f>
        <v>0</v>
      </c>
      <c r="P208">
        <f t="shared" si="52"/>
        <v>8</v>
      </c>
      <c r="Q208">
        <f t="shared" si="53"/>
        <v>8</v>
      </c>
      <c r="R208">
        <f t="shared" si="54"/>
        <v>8</v>
      </c>
      <c r="S208">
        <f t="shared" si="55"/>
        <v>10</v>
      </c>
      <c r="U208">
        <f t="shared" si="57"/>
        <v>65.099999999999994</v>
      </c>
      <c r="V208">
        <f t="shared" si="56"/>
        <v>0</v>
      </c>
      <c r="X208">
        <f t="shared" si="58"/>
        <v>0</v>
      </c>
      <c r="Y208">
        <f t="shared" si="59"/>
        <v>0</v>
      </c>
      <c r="Z208">
        <f t="shared" si="60"/>
        <v>0</v>
      </c>
      <c r="AA208">
        <f t="shared" si="61"/>
        <v>0</v>
      </c>
      <c r="AB208">
        <f t="shared" si="62"/>
        <v>0</v>
      </c>
      <c r="AC208">
        <f t="shared" si="63"/>
        <v>0</v>
      </c>
      <c r="AK208">
        <f t="shared" si="64"/>
        <v>42</v>
      </c>
      <c r="AL208">
        <f t="shared" si="65"/>
        <v>23.1</v>
      </c>
      <c r="AM208">
        <f t="shared" si="66"/>
        <v>1</v>
      </c>
    </row>
    <row r="209" spans="1:39" x14ac:dyDescent="0.25">
      <c r="A209" t="s">
        <v>264</v>
      </c>
      <c r="B209" t="s">
        <v>246</v>
      </c>
      <c r="C209">
        <v>7</v>
      </c>
      <c r="D209">
        <v>2</v>
      </c>
      <c r="E209">
        <v>4</v>
      </c>
      <c r="F209">
        <v>3</v>
      </c>
      <c r="G209">
        <v>6</v>
      </c>
      <c r="H209">
        <v>3</v>
      </c>
      <c r="I209">
        <v>13</v>
      </c>
      <c r="J209">
        <v>89</v>
      </c>
      <c r="K209">
        <v>20</v>
      </c>
      <c r="L209">
        <v>2</v>
      </c>
      <c r="M209">
        <v>36</v>
      </c>
      <c r="O209">
        <f>IF(AND(C209=0,D209&gt;=5,AVERAGE(E209:H209)&gt;4),1,0)</f>
        <v>0</v>
      </c>
      <c r="P209">
        <f t="shared" si="52"/>
        <v>6</v>
      </c>
      <c r="Q209">
        <f t="shared" si="53"/>
        <v>4</v>
      </c>
      <c r="R209">
        <f t="shared" si="54"/>
        <v>10</v>
      </c>
      <c r="S209">
        <f t="shared" si="55"/>
        <v>4</v>
      </c>
      <c r="U209">
        <f t="shared" si="57"/>
        <v>47</v>
      </c>
      <c r="V209">
        <f t="shared" si="56"/>
        <v>0</v>
      </c>
      <c r="X209">
        <f t="shared" si="58"/>
        <v>0</v>
      </c>
      <c r="Y209">
        <f t="shared" si="59"/>
        <v>0</v>
      </c>
      <c r="Z209">
        <f t="shared" si="60"/>
        <v>0</v>
      </c>
      <c r="AA209">
        <f t="shared" si="61"/>
        <v>0</v>
      </c>
      <c r="AB209">
        <f t="shared" si="62"/>
        <v>0</v>
      </c>
      <c r="AC209">
        <f t="shared" si="63"/>
        <v>0</v>
      </c>
      <c r="AK209">
        <f t="shared" si="64"/>
        <v>31</v>
      </c>
      <c r="AL209">
        <f t="shared" si="65"/>
        <v>16</v>
      </c>
      <c r="AM209">
        <f t="shared" si="66"/>
        <v>1</v>
      </c>
    </row>
    <row r="210" spans="1:39" x14ac:dyDescent="0.25">
      <c r="A210" t="s">
        <v>59</v>
      </c>
      <c r="B210" t="s">
        <v>16</v>
      </c>
      <c r="C210">
        <v>4</v>
      </c>
      <c r="D210">
        <v>6</v>
      </c>
      <c r="E210">
        <v>4</v>
      </c>
      <c r="F210">
        <v>3</v>
      </c>
      <c r="G210">
        <v>2</v>
      </c>
      <c r="H210">
        <v>3</v>
      </c>
      <c r="I210">
        <v>60</v>
      </c>
      <c r="J210">
        <v>7</v>
      </c>
      <c r="K210">
        <v>97</v>
      </c>
      <c r="L210">
        <v>80</v>
      </c>
      <c r="M210">
        <v>43</v>
      </c>
      <c r="O210">
        <f>IF(AND(C210=0,D210&gt;=5,AVERAGE(E210:H210)&gt;4),1,0)</f>
        <v>0</v>
      </c>
      <c r="P210">
        <f t="shared" si="52"/>
        <v>6</v>
      </c>
      <c r="Q210">
        <f t="shared" si="53"/>
        <v>4</v>
      </c>
      <c r="R210">
        <f t="shared" si="54"/>
        <v>0</v>
      </c>
      <c r="S210">
        <f t="shared" si="55"/>
        <v>4</v>
      </c>
      <c r="U210">
        <f t="shared" si="57"/>
        <v>48.7</v>
      </c>
      <c r="V210">
        <f t="shared" si="56"/>
        <v>0</v>
      </c>
      <c r="X210">
        <f t="shared" si="58"/>
        <v>0</v>
      </c>
      <c r="Y210">
        <f t="shared" si="59"/>
        <v>0</v>
      </c>
      <c r="Z210">
        <f t="shared" si="60"/>
        <v>0</v>
      </c>
      <c r="AA210">
        <f t="shared" si="61"/>
        <v>0</v>
      </c>
      <c r="AB210">
        <f t="shared" si="62"/>
        <v>0</v>
      </c>
      <c r="AC210">
        <f t="shared" si="63"/>
        <v>0</v>
      </c>
      <c r="AK210">
        <f t="shared" si="64"/>
        <v>20</v>
      </c>
      <c r="AL210">
        <f t="shared" si="65"/>
        <v>28.7</v>
      </c>
      <c r="AM210">
        <f t="shared" si="66"/>
        <v>0</v>
      </c>
    </row>
    <row r="211" spans="1:39" x14ac:dyDescent="0.25">
      <c r="A211" t="s">
        <v>344</v>
      </c>
      <c r="B211" t="s">
        <v>345</v>
      </c>
      <c r="C211">
        <v>7</v>
      </c>
      <c r="D211">
        <v>3</v>
      </c>
      <c r="E211">
        <v>3</v>
      </c>
      <c r="F211">
        <v>3</v>
      </c>
      <c r="G211">
        <v>3</v>
      </c>
      <c r="H211">
        <v>6</v>
      </c>
      <c r="I211">
        <v>72</v>
      </c>
      <c r="J211">
        <v>40</v>
      </c>
      <c r="K211">
        <v>54</v>
      </c>
      <c r="L211">
        <v>44</v>
      </c>
      <c r="M211">
        <v>78</v>
      </c>
      <c r="O211">
        <f>IF(AND(C211=0,D211&gt;=5,AVERAGE(E211:H211)&gt;4),1,0)</f>
        <v>0</v>
      </c>
      <c r="P211">
        <f t="shared" ref="P211:P274" si="67">IF(E211=2,0,E211*2-2)</f>
        <v>4</v>
      </c>
      <c r="Q211">
        <f t="shared" ref="Q211:Q274" si="68">IF(F211=2,0,F211*2-2)</f>
        <v>4</v>
      </c>
      <c r="R211">
        <f t="shared" ref="R211:R274" si="69">IF(G211=2,0,G211*2-2)</f>
        <v>4</v>
      </c>
      <c r="S211">
        <f t="shared" ref="S211:S274" si="70">IF(H211=2,0,H211*2-2)</f>
        <v>10</v>
      </c>
      <c r="U211">
        <f t="shared" si="57"/>
        <v>57.8</v>
      </c>
      <c r="V211">
        <f t="shared" si="56"/>
        <v>0</v>
      </c>
      <c r="X211">
        <f t="shared" si="58"/>
        <v>0</v>
      </c>
      <c r="Y211">
        <f t="shared" si="59"/>
        <v>0</v>
      </c>
      <c r="Z211">
        <f t="shared" si="60"/>
        <v>0</v>
      </c>
      <c r="AA211">
        <f t="shared" si="61"/>
        <v>0</v>
      </c>
      <c r="AB211">
        <f t="shared" si="62"/>
        <v>0</v>
      </c>
      <c r="AC211">
        <f t="shared" si="63"/>
        <v>0</v>
      </c>
      <c r="AK211">
        <f t="shared" si="64"/>
        <v>29</v>
      </c>
      <c r="AL211">
        <f t="shared" si="65"/>
        <v>28.8</v>
      </c>
      <c r="AM211">
        <f t="shared" si="66"/>
        <v>1</v>
      </c>
    </row>
    <row r="212" spans="1:39" x14ac:dyDescent="0.25">
      <c r="A212" t="s">
        <v>63</v>
      </c>
      <c r="B212" t="s">
        <v>64</v>
      </c>
      <c r="C212">
        <v>2</v>
      </c>
      <c r="D212">
        <v>3</v>
      </c>
      <c r="E212">
        <v>5</v>
      </c>
      <c r="F212">
        <v>2</v>
      </c>
      <c r="G212">
        <v>2</v>
      </c>
      <c r="H212">
        <v>5</v>
      </c>
      <c r="I212">
        <v>6</v>
      </c>
      <c r="J212">
        <v>43</v>
      </c>
      <c r="K212">
        <v>53</v>
      </c>
      <c r="L212">
        <v>71</v>
      </c>
      <c r="M212">
        <v>3</v>
      </c>
      <c r="O212">
        <f>IF(AND(C212=0,D212&gt;=5,AVERAGE(E212:H212)&gt;4),1,0)</f>
        <v>0</v>
      </c>
      <c r="P212">
        <f t="shared" si="67"/>
        <v>8</v>
      </c>
      <c r="Q212">
        <f t="shared" si="68"/>
        <v>0</v>
      </c>
      <c r="R212">
        <f t="shared" si="69"/>
        <v>0</v>
      </c>
      <c r="S212">
        <f t="shared" si="70"/>
        <v>8</v>
      </c>
      <c r="U212">
        <f t="shared" si="57"/>
        <v>35.6</v>
      </c>
      <c r="V212">
        <f t="shared" si="56"/>
        <v>0</v>
      </c>
      <c r="X212">
        <f t="shared" si="58"/>
        <v>0</v>
      </c>
      <c r="Y212">
        <f t="shared" si="59"/>
        <v>0</v>
      </c>
      <c r="Z212">
        <f t="shared" si="60"/>
        <v>0</v>
      </c>
      <c r="AA212">
        <f t="shared" si="61"/>
        <v>0</v>
      </c>
      <c r="AB212">
        <f t="shared" si="62"/>
        <v>0</v>
      </c>
      <c r="AC212">
        <f t="shared" si="63"/>
        <v>0</v>
      </c>
      <c r="AK212">
        <f t="shared" si="64"/>
        <v>18</v>
      </c>
      <c r="AL212">
        <f t="shared" si="65"/>
        <v>17.600000000000001</v>
      </c>
      <c r="AM212">
        <f t="shared" si="66"/>
        <v>1</v>
      </c>
    </row>
    <row r="213" spans="1:39" x14ac:dyDescent="0.25">
      <c r="A213" t="s">
        <v>46</v>
      </c>
      <c r="B213" t="s">
        <v>16</v>
      </c>
      <c r="C213">
        <v>1</v>
      </c>
      <c r="D213">
        <v>6</v>
      </c>
      <c r="E213">
        <v>6</v>
      </c>
      <c r="F213">
        <v>6</v>
      </c>
      <c r="G213">
        <v>3</v>
      </c>
      <c r="H213">
        <v>2</v>
      </c>
      <c r="I213">
        <v>14</v>
      </c>
      <c r="J213">
        <v>20</v>
      </c>
      <c r="K213">
        <v>14</v>
      </c>
      <c r="L213">
        <v>64</v>
      </c>
      <c r="M213">
        <v>55</v>
      </c>
      <c r="O213">
        <f>IF(AND(C213=0,D213&gt;=5,AVERAGE(E213:H213)&gt;4),1,0)</f>
        <v>0</v>
      </c>
      <c r="P213">
        <f t="shared" si="67"/>
        <v>10</v>
      </c>
      <c r="Q213">
        <f t="shared" si="68"/>
        <v>10</v>
      </c>
      <c r="R213">
        <f t="shared" si="69"/>
        <v>4</v>
      </c>
      <c r="S213">
        <f t="shared" si="70"/>
        <v>0</v>
      </c>
      <c r="U213">
        <f t="shared" si="57"/>
        <v>43.7</v>
      </c>
      <c r="V213">
        <f t="shared" si="56"/>
        <v>0</v>
      </c>
      <c r="X213">
        <f t="shared" si="58"/>
        <v>0</v>
      </c>
      <c r="Y213">
        <f t="shared" si="59"/>
        <v>0</v>
      </c>
      <c r="Z213">
        <f t="shared" si="60"/>
        <v>0</v>
      </c>
      <c r="AA213">
        <f t="shared" si="61"/>
        <v>0</v>
      </c>
      <c r="AB213">
        <f t="shared" si="62"/>
        <v>0</v>
      </c>
      <c r="AC213">
        <f t="shared" si="63"/>
        <v>0</v>
      </c>
      <c r="AK213">
        <f t="shared" si="64"/>
        <v>27</v>
      </c>
      <c r="AL213">
        <f t="shared" si="65"/>
        <v>16.7</v>
      </c>
      <c r="AM213">
        <f t="shared" si="66"/>
        <v>1</v>
      </c>
    </row>
    <row r="214" spans="1:39" x14ac:dyDescent="0.25">
      <c r="A214" t="s">
        <v>46</v>
      </c>
      <c r="B214" t="s">
        <v>16</v>
      </c>
      <c r="C214">
        <v>0</v>
      </c>
      <c r="D214">
        <v>3</v>
      </c>
      <c r="E214">
        <v>4</v>
      </c>
      <c r="F214">
        <v>3</v>
      </c>
      <c r="G214">
        <v>5</v>
      </c>
      <c r="H214">
        <v>2</v>
      </c>
      <c r="I214">
        <v>82</v>
      </c>
      <c r="J214">
        <v>70</v>
      </c>
      <c r="K214">
        <v>18</v>
      </c>
      <c r="L214">
        <v>28</v>
      </c>
      <c r="M214">
        <v>34</v>
      </c>
      <c r="O214">
        <f>IF(AND(C214=0,D214&gt;=5,AVERAGE(E214:H214)&gt;4),1,0)</f>
        <v>0</v>
      </c>
      <c r="P214">
        <f t="shared" si="67"/>
        <v>6</v>
      </c>
      <c r="Q214">
        <f t="shared" si="68"/>
        <v>4</v>
      </c>
      <c r="R214">
        <f t="shared" si="69"/>
        <v>8</v>
      </c>
      <c r="S214">
        <f t="shared" si="70"/>
        <v>0</v>
      </c>
      <c r="U214">
        <f t="shared" si="57"/>
        <v>41.2</v>
      </c>
      <c r="V214">
        <f t="shared" si="56"/>
        <v>0</v>
      </c>
      <c r="X214">
        <f t="shared" si="58"/>
        <v>0</v>
      </c>
      <c r="Y214">
        <f t="shared" si="59"/>
        <v>0</v>
      </c>
      <c r="Z214">
        <f t="shared" si="60"/>
        <v>0</v>
      </c>
      <c r="AA214">
        <f t="shared" si="61"/>
        <v>0</v>
      </c>
      <c r="AB214">
        <f t="shared" si="62"/>
        <v>0</v>
      </c>
      <c r="AC214">
        <f t="shared" si="63"/>
        <v>0</v>
      </c>
      <c r="AK214">
        <f t="shared" si="64"/>
        <v>18</v>
      </c>
      <c r="AL214">
        <f t="shared" si="65"/>
        <v>23.2</v>
      </c>
      <c r="AM214">
        <f t="shared" si="66"/>
        <v>0</v>
      </c>
    </row>
    <row r="215" spans="1:39" x14ac:dyDescent="0.25">
      <c r="A215" t="s">
        <v>15</v>
      </c>
      <c r="B215" t="s">
        <v>16</v>
      </c>
      <c r="C215">
        <v>7</v>
      </c>
      <c r="D215">
        <v>4</v>
      </c>
      <c r="E215">
        <v>4</v>
      </c>
      <c r="F215">
        <v>2</v>
      </c>
      <c r="G215">
        <v>5</v>
      </c>
      <c r="H215">
        <v>6</v>
      </c>
      <c r="I215">
        <v>90</v>
      </c>
      <c r="J215">
        <v>8</v>
      </c>
      <c r="K215">
        <v>21</v>
      </c>
      <c r="L215">
        <v>52</v>
      </c>
      <c r="M215">
        <v>33</v>
      </c>
      <c r="O215">
        <f>IF(AND(C215=0,D215&gt;=5,AVERAGE(E215:H215)&gt;4),1,0)</f>
        <v>0</v>
      </c>
      <c r="P215">
        <f t="shared" si="67"/>
        <v>6</v>
      </c>
      <c r="Q215">
        <f t="shared" si="68"/>
        <v>0</v>
      </c>
      <c r="R215">
        <f t="shared" si="69"/>
        <v>8</v>
      </c>
      <c r="S215">
        <f t="shared" si="70"/>
        <v>10</v>
      </c>
      <c r="U215">
        <f t="shared" si="57"/>
        <v>51.4</v>
      </c>
      <c r="V215">
        <f t="shared" si="56"/>
        <v>0</v>
      </c>
      <c r="X215">
        <f t="shared" si="58"/>
        <v>0</v>
      </c>
      <c r="Y215">
        <f t="shared" si="59"/>
        <v>0</v>
      </c>
      <c r="Z215">
        <f t="shared" si="60"/>
        <v>0</v>
      </c>
      <c r="AA215">
        <f t="shared" si="61"/>
        <v>0</v>
      </c>
      <c r="AB215">
        <f t="shared" si="62"/>
        <v>0</v>
      </c>
      <c r="AC215">
        <f t="shared" si="63"/>
        <v>0</v>
      </c>
      <c r="AK215">
        <f t="shared" si="64"/>
        <v>31</v>
      </c>
      <c r="AL215">
        <f t="shared" si="65"/>
        <v>20.399999999999999</v>
      </c>
      <c r="AM215">
        <f t="shared" si="66"/>
        <v>1</v>
      </c>
    </row>
    <row r="216" spans="1:39" x14ac:dyDescent="0.25">
      <c r="A216" t="s">
        <v>554</v>
      </c>
      <c r="B216" t="s">
        <v>16</v>
      </c>
      <c r="C216">
        <v>4</v>
      </c>
      <c r="D216">
        <v>4</v>
      </c>
      <c r="E216">
        <v>3</v>
      </c>
      <c r="F216">
        <v>2</v>
      </c>
      <c r="G216">
        <v>5</v>
      </c>
      <c r="H216">
        <v>4</v>
      </c>
      <c r="I216">
        <v>65</v>
      </c>
      <c r="J216">
        <v>42</v>
      </c>
      <c r="K216">
        <v>95</v>
      </c>
      <c r="L216">
        <v>95</v>
      </c>
      <c r="M216">
        <v>95</v>
      </c>
      <c r="O216">
        <f>IF(AND(C216=0,D216&gt;=5,AVERAGE(E216:H216)&gt;4),1,0)</f>
        <v>0</v>
      </c>
      <c r="P216">
        <f t="shared" si="67"/>
        <v>4</v>
      </c>
      <c r="Q216">
        <f t="shared" si="68"/>
        <v>0</v>
      </c>
      <c r="R216">
        <f t="shared" si="69"/>
        <v>8</v>
      </c>
      <c r="S216">
        <f t="shared" si="70"/>
        <v>6</v>
      </c>
      <c r="U216">
        <f t="shared" si="57"/>
        <v>61.2</v>
      </c>
      <c r="V216">
        <f t="shared" si="56"/>
        <v>0</v>
      </c>
      <c r="X216">
        <f t="shared" si="58"/>
        <v>0</v>
      </c>
      <c r="Y216">
        <f t="shared" si="59"/>
        <v>0</v>
      </c>
      <c r="Z216">
        <f t="shared" si="60"/>
        <v>0</v>
      </c>
      <c r="AA216">
        <f t="shared" si="61"/>
        <v>0</v>
      </c>
      <c r="AB216">
        <f t="shared" si="62"/>
        <v>0</v>
      </c>
      <c r="AC216">
        <f t="shared" si="63"/>
        <v>0</v>
      </c>
      <c r="AK216">
        <f t="shared" si="64"/>
        <v>22</v>
      </c>
      <c r="AL216">
        <f t="shared" si="65"/>
        <v>39.200000000000003</v>
      </c>
      <c r="AM216">
        <f t="shared" si="66"/>
        <v>0</v>
      </c>
    </row>
    <row r="217" spans="1:39" x14ac:dyDescent="0.25">
      <c r="A217" t="s">
        <v>403</v>
      </c>
      <c r="B217" t="s">
        <v>64</v>
      </c>
      <c r="C217">
        <v>3</v>
      </c>
      <c r="D217">
        <v>2</v>
      </c>
      <c r="E217">
        <v>3</v>
      </c>
      <c r="F217">
        <v>5</v>
      </c>
      <c r="G217">
        <v>3</v>
      </c>
      <c r="H217">
        <v>6</v>
      </c>
      <c r="I217">
        <v>84</v>
      </c>
      <c r="J217">
        <v>53</v>
      </c>
      <c r="K217">
        <v>73</v>
      </c>
      <c r="L217">
        <v>7</v>
      </c>
      <c r="M217">
        <v>3</v>
      </c>
      <c r="O217">
        <f>IF(AND(C217=0,D217&gt;=5,AVERAGE(E217:H217)&gt;4),1,0)</f>
        <v>0</v>
      </c>
      <c r="P217">
        <f t="shared" si="67"/>
        <v>4</v>
      </c>
      <c r="Q217">
        <f t="shared" si="68"/>
        <v>8</v>
      </c>
      <c r="R217">
        <f t="shared" si="69"/>
        <v>4</v>
      </c>
      <c r="S217">
        <f t="shared" si="70"/>
        <v>10</v>
      </c>
      <c r="U217">
        <f t="shared" si="57"/>
        <v>51</v>
      </c>
      <c r="V217">
        <f t="shared" si="56"/>
        <v>0</v>
      </c>
      <c r="X217">
        <f t="shared" si="58"/>
        <v>0</v>
      </c>
      <c r="Y217">
        <f t="shared" si="59"/>
        <v>0</v>
      </c>
      <c r="Z217">
        <f t="shared" si="60"/>
        <v>0</v>
      </c>
      <c r="AA217">
        <f t="shared" si="61"/>
        <v>0</v>
      </c>
      <c r="AB217">
        <f t="shared" si="62"/>
        <v>0</v>
      </c>
      <c r="AC217">
        <f t="shared" si="63"/>
        <v>0</v>
      </c>
      <c r="AK217">
        <f t="shared" si="64"/>
        <v>29</v>
      </c>
      <c r="AL217">
        <f t="shared" si="65"/>
        <v>22</v>
      </c>
      <c r="AM217">
        <f t="shared" si="66"/>
        <v>1</v>
      </c>
    </row>
    <row r="218" spans="1:39" x14ac:dyDescent="0.25">
      <c r="A218" t="s">
        <v>403</v>
      </c>
      <c r="B218" t="s">
        <v>64</v>
      </c>
      <c r="C218">
        <v>0</v>
      </c>
      <c r="D218">
        <v>2</v>
      </c>
      <c r="E218">
        <v>3</v>
      </c>
      <c r="F218">
        <v>5</v>
      </c>
      <c r="G218">
        <v>4</v>
      </c>
      <c r="H218">
        <v>6</v>
      </c>
      <c r="I218">
        <v>40</v>
      </c>
      <c r="J218">
        <v>46</v>
      </c>
      <c r="K218">
        <v>1</v>
      </c>
      <c r="L218">
        <v>98</v>
      </c>
      <c r="M218">
        <v>39</v>
      </c>
      <c r="O218">
        <f>IF(AND(C218=0,D218&gt;=5,AVERAGE(E218:H218)&gt;4),1,0)</f>
        <v>0</v>
      </c>
      <c r="P218">
        <f t="shared" si="67"/>
        <v>4</v>
      </c>
      <c r="Q218">
        <f t="shared" si="68"/>
        <v>8</v>
      </c>
      <c r="R218">
        <f t="shared" si="69"/>
        <v>6</v>
      </c>
      <c r="S218">
        <f t="shared" si="70"/>
        <v>10</v>
      </c>
      <c r="U218">
        <f t="shared" si="57"/>
        <v>50.4</v>
      </c>
      <c r="V218">
        <f t="shared" si="56"/>
        <v>0</v>
      </c>
      <c r="X218">
        <f t="shared" si="58"/>
        <v>0</v>
      </c>
      <c r="Y218">
        <f t="shared" si="59"/>
        <v>0</v>
      </c>
      <c r="Z218">
        <f t="shared" si="60"/>
        <v>0</v>
      </c>
      <c r="AA218">
        <f t="shared" si="61"/>
        <v>0</v>
      </c>
      <c r="AB218">
        <f t="shared" si="62"/>
        <v>0</v>
      </c>
      <c r="AC218">
        <f t="shared" si="63"/>
        <v>0</v>
      </c>
      <c r="AK218">
        <f t="shared" si="64"/>
        <v>28</v>
      </c>
      <c r="AL218">
        <f t="shared" si="65"/>
        <v>22.4</v>
      </c>
      <c r="AM218">
        <f t="shared" si="66"/>
        <v>1</v>
      </c>
    </row>
    <row r="219" spans="1:39" x14ac:dyDescent="0.25">
      <c r="A219" t="s">
        <v>75</v>
      </c>
      <c r="B219" t="s">
        <v>76</v>
      </c>
      <c r="C219">
        <v>4</v>
      </c>
      <c r="D219">
        <v>6</v>
      </c>
      <c r="E219">
        <v>5</v>
      </c>
      <c r="F219">
        <v>5</v>
      </c>
      <c r="G219">
        <v>6</v>
      </c>
      <c r="H219">
        <v>4</v>
      </c>
      <c r="I219">
        <v>56</v>
      </c>
      <c r="J219">
        <v>75</v>
      </c>
      <c r="K219">
        <v>51</v>
      </c>
      <c r="L219">
        <v>47</v>
      </c>
      <c r="M219">
        <v>71</v>
      </c>
      <c r="O219">
        <f>IF(AND(C219=0,D219&gt;=5,AVERAGE(E219:H219)&gt;4),1,0)</f>
        <v>0</v>
      </c>
      <c r="P219">
        <f t="shared" si="67"/>
        <v>8</v>
      </c>
      <c r="Q219">
        <f t="shared" si="68"/>
        <v>8</v>
      </c>
      <c r="R219">
        <f t="shared" si="69"/>
        <v>10</v>
      </c>
      <c r="S219">
        <f t="shared" si="70"/>
        <v>6</v>
      </c>
      <c r="U219">
        <f t="shared" si="57"/>
        <v>68</v>
      </c>
      <c r="V219">
        <f t="shared" si="56"/>
        <v>0</v>
      </c>
      <c r="X219">
        <f t="shared" si="58"/>
        <v>0</v>
      </c>
      <c r="Y219">
        <f t="shared" si="59"/>
        <v>0</v>
      </c>
      <c r="Z219">
        <f t="shared" si="60"/>
        <v>0</v>
      </c>
      <c r="AA219">
        <f t="shared" si="61"/>
        <v>0</v>
      </c>
      <c r="AB219">
        <f t="shared" si="62"/>
        <v>0</v>
      </c>
      <c r="AC219">
        <f t="shared" si="63"/>
        <v>0</v>
      </c>
      <c r="AK219">
        <f t="shared" si="64"/>
        <v>38</v>
      </c>
      <c r="AL219">
        <f t="shared" si="65"/>
        <v>30</v>
      </c>
      <c r="AM219">
        <f t="shared" si="66"/>
        <v>1</v>
      </c>
    </row>
    <row r="220" spans="1:39" x14ac:dyDescent="0.25">
      <c r="A220" t="s">
        <v>75</v>
      </c>
      <c r="B220" t="s">
        <v>76</v>
      </c>
      <c r="C220">
        <v>5</v>
      </c>
      <c r="D220">
        <v>3</v>
      </c>
      <c r="E220">
        <v>5</v>
      </c>
      <c r="F220">
        <v>3</v>
      </c>
      <c r="G220">
        <v>6</v>
      </c>
      <c r="H220">
        <v>6</v>
      </c>
      <c r="I220">
        <v>82</v>
      </c>
      <c r="J220">
        <v>7</v>
      </c>
      <c r="K220">
        <v>24</v>
      </c>
      <c r="L220">
        <v>80</v>
      </c>
      <c r="M220">
        <v>33</v>
      </c>
      <c r="O220">
        <f>IF(AND(C220=0,D220&gt;=5,AVERAGE(E220:H220)&gt;4),1,0)</f>
        <v>0</v>
      </c>
      <c r="P220">
        <f t="shared" si="67"/>
        <v>8</v>
      </c>
      <c r="Q220">
        <f t="shared" si="68"/>
        <v>4</v>
      </c>
      <c r="R220">
        <f t="shared" si="69"/>
        <v>10</v>
      </c>
      <c r="S220">
        <f t="shared" si="70"/>
        <v>10</v>
      </c>
      <c r="U220">
        <f t="shared" si="57"/>
        <v>59.6</v>
      </c>
      <c r="V220">
        <f t="shared" si="56"/>
        <v>0</v>
      </c>
      <c r="X220">
        <f t="shared" si="58"/>
        <v>0</v>
      </c>
      <c r="Y220">
        <f t="shared" si="59"/>
        <v>0</v>
      </c>
      <c r="Z220">
        <f t="shared" si="60"/>
        <v>0</v>
      </c>
      <c r="AA220">
        <f t="shared" si="61"/>
        <v>0</v>
      </c>
      <c r="AB220">
        <f t="shared" si="62"/>
        <v>0</v>
      </c>
      <c r="AC220">
        <f t="shared" si="63"/>
        <v>0</v>
      </c>
      <c r="AK220">
        <f t="shared" si="64"/>
        <v>37</v>
      </c>
      <c r="AL220">
        <f t="shared" si="65"/>
        <v>22.6</v>
      </c>
      <c r="AM220">
        <f t="shared" si="66"/>
        <v>1</v>
      </c>
    </row>
    <row r="221" spans="1:39" x14ac:dyDescent="0.25">
      <c r="A221" t="s">
        <v>466</v>
      </c>
      <c r="B221" t="s">
        <v>16</v>
      </c>
      <c r="C221">
        <v>3</v>
      </c>
      <c r="D221">
        <v>6</v>
      </c>
      <c r="E221">
        <v>6</v>
      </c>
      <c r="F221">
        <v>6</v>
      </c>
      <c r="G221">
        <v>4</v>
      </c>
      <c r="H221">
        <v>5</v>
      </c>
      <c r="I221">
        <v>27</v>
      </c>
      <c r="J221">
        <v>73</v>
      </c>
      <c r="K221">
        <v>63</v>
      </c>
      <c r="L221">
        <v>14</v>
      </c>
      <c r="M221">
        <v>72</v>
      </c>
      <c r="O221">
        <f>IF(AND(C221=0,D221&gt;=5,AVERAGE(E221:H221)&gt;4),1,0)</f>
        <v>0</v>
      </c>
      <c r="P221">
        <f t="shared" si="67"/>
        <v>10</v>
      </c>
      <c r="Q221">
        <f t="shared" si="68"/>
        <v>10</v>
      </c>
      <c r="R221">
        <f t="shared" si="69"/>
        <v>6</v>
      </c>
      <c r="S221">
        <f t="shared" si="70"/>
        <v>8</v>
      </c>
      <c r="U221">
        <f t="shared" si="57"/>
        <v>63.9</v>
      </c>
      <c r="V221">
        <f t="shared" si="56"/>
        <v>0</v>
      </c>
      <c r="X221">
        <f t="shared" si="58"/>
        <v>0</v>
      </c>
      <c r="Y221">
        <f t="shared" si="59"/>
        <v>0</v>
      </c>
      <c r="Z221">
        <f t="shared" si="60"/>
        <v>0</v>
      </c>
      <c r="AA221">
        <f t="shared" si="61"/>
        <v>0</v>
      </c>
      <c r="AB221">
        <f t="shared" si="62"/>
        <v>0</v>
      </c>
      <c r="AC221">
        <f t="shared" si="63"/>
        <v>0</v>
      </c>
      <c r="AK221">
        <f t="shared" si="64"/>
        <v>39</v>
      </c>
      <c r="AL221">
        <f t="shared" si="65"/>
        <v>24.9</v>
      </c>
      <c r="AM221">
        <f t="shared" si="66"/>
        <v>1</v>
      </c>
    </row>
    <row r="222" spans="1:39" x14ac:dyDescent="0.25">
      <c r="A222" t="s">
        <v>466</v>
      </c>
      <c r="B222" t="s">
        <v>16</v>
      </c>
      <c r="C222">
        <v>8</v>
      </c>
      <c r="D222">
        <v>3</v>
      </c>
      <c r="E222">
        <v>5</v>
      </c>
      <c r="F222">
        <v>6</v>
      </c>
      <c r="G222">
        <v>3</v>
      </c>
      <c r="H222">
        <v>5</v>
      </c>
      <c r="I222">
        <v>7</v>
      </c>
      <c r="J222">
        <v>96</v>
      </c>
      <c r="K222">
        <v>85</v>
      </c>
      <c r="L222">
        <v>8</v>
      </c>
      <c r="M222">
        <v>46</v>
      </c>
      <c r="O222">
        <f>IF(AND(C222=0,D222&gt;=5,AVERAGE(E222:H222)&gt;4),1,0)</f>
        <v>0</v>
      </c>
      <c r="P222">
        <f t="shared" si="67"/>
        <v>8</v>
      </c>
      <c r="Q222">
        <f t="shared" si="68"/>
        <v>10</v>
      </c>
      <c r="R222">
        <f t="shared" si="69"/>
        <v>4</v>
      </c>
      <c r="S222">
        <f t="shared" si="70"/>
        <v>8</v>
      </c>
      <c r="U222">
        <f t="shared" si="57"/>
        <v>62.2</v>
      </c>
      <c r="V222">
        <f t="shared" si="56"/>
        <v>0</v>
      </c>
      <c r="X222">
        <f t="shared" si="58"/>
        <v>0</v>
      </c>
      <c r="Y222">
        <f t="shared" si="59"/>
        <v>0</v>
      </c>
      <c r="Z222">
        <f t="shared" si="60"/>
        <v>0</v>
      </c>
      <c r="AA222">
        <f t="shared" si="61"/>
        <v>0</v>
      </c>
      <c r="AB222">
        <f t="shared" si="62"/>
        <v>0</v>
      </c>
      <c r="AC222">
        <f t="shared" si="63"/>
        <v>0</v>
      </c>
      <c r="AK222">
        <f t="shared" si="64"/>
        <v>38</v>
      </c>
      <c r="AL222">
        <f t="shared" si="65"/>
        <v>24.2</v>
      </c>
      <c r="AM222">
        <f t="shared" si="66"/>
        <v>1</v>
      </c>
    </row>
    <row r="223" spans="1:39" x14ac:dyDescent="0.25">
      <c r="A223" t="s">
        <v>658</v>
      </c>
      <c r="B223" t="s">
        <v>16</v>
      </c>
      <c r="C223">
        <v>4</v>
      </c>
      <c r="D223">
        <v>6</v>
      </c>
      <c r="E223">
        <v>6</v>
      </c>
      <c r="F223">
        <v>3</v>
      </c>
      <c r="G223">
        <v>6</v>
      </c>
      <c r="H223">
        <v>2</v>
      </c>
      <c r="I223">
        <v>69</v>
      </c>
      <c r="J223">
        <v>78</v>
      </c>
      <c r="K223">
        <v>32</v>
      </c>
      <c r="L223">
        <v>73</v>
      </c>
      <c r="M223">
        <v>93</v>
      </c>
      <c r="O223">
        <f>IF(AND(C223=0,D223&gt;=5,AVERAGE(E223:H223)&gt;4),1,0)</f>
        <v>0</v>
      </c>
      <c r="P223">
        <f t="shared" si="67"/>
        <v>10</v>
      </c>
      <c r="Q223">
        <f t="shared" si="68"/>
        <v>4</v>
      </c>
      <c r="R223">
        <f t="shared" si="69"/>
        <v>10</v>
      </c>
      <c r="S223">
        <f t="shared" si="70"/>
        <v>0</v>
      </c>
      <c r="U223">
        <f t="shared" si="57"/>
        <v>64.5</v>
      </c>
      <c r="V223">
        <f t="shared" si="56"/>
        <v>0</v>
      </c>
      <c r="X223">
        <f t="shared" si="58"/>
        <v>0</v>
      </c>
      <c r="Y223">
        <f t="shared" si="59"/>
        <v>0</v>
      </c>
      <c r="Z223">
        <f t="shared" si="60"/>
        <v>0</v>
      </c>
      <c r="AA223">
        <f t="shared" si="61"/>
        <v>0</v>
      </c>
      <c r="AB223">
        <f t="shared" si="62"/>
        <v>0</v>
      </c>
      <c r="AC223">
        <f t="shared" si="63"/>
        <v>0</v>
      </c>
      <c r="AK223">
        <f t="shared" si="64"/>
        <v>30</v>
      </c>
      <c r="AL223">
        <f t="shared" si="65"/>
        <v>34.5</v>
      </c>
      <c r="AM223">
        <f t="shared" si="66"/>
        <v>0</v>
      </c>
    </row>
    <row r="224" spans="1:39" x14ac:dyDescent="0.25">
      <c r="A224" t="s">
        <v>365</v>
      </c>
      <c r="B224" t="s">
        <v>16</v>
      </c>
      <c r="C224">
        <v>8</v>
      </c>
      <c r="D224">
        <v>5</v>
      </c>
      <c r="E224">
        <v>4</v>
      </c>
      <c r="F224">
        <v>4</v>
      </c>
      <c r="G224">
        <v>4</v>
      </c>
      <c r="H224">
        <v>3</v>
      </c>
      <c r="I224">
        <v>39</v>
      </c>
      <c r="J224">
        <v>45</v>
      </c>
      <c r="K224">
        <v>68</v>
      </c>
      <c r="L224">
        <v>26</v>
      </c>
      <c r="M224">
        <v>30</v>
      </c>
      <c r="O224">
        <f>IF(AND(C224=0,D224&gt;=5,AVERAGE(E224:H224)&gt;4),1,0)</f>
        <v>0</v>
      </c>
      <c r="P224">
        <f t="shared" si="67"/>
        <v>6</v>
      </c>
      <c r="Q224">
        <f t="shared" si="68"/>
        <v>6</v>
      </c>
      <c r="R224">
        <f t="shared" si="69"/>
        <v>6</v>
      </c>
      <c r="S224">
        <f t="shared" si="70"/>
        <v>4</v>
      </c>
      <c r="U224">
        <f t="shared" si="57"/>
        <v>50.8</v>
      </c>
      <c r="V224">
        <f t="shared" si="56"/>
        <v>0</v>
      </c>
      <c r="X224">
        <f t="shared" si="58"/>
        <v>0</v>
      </c>
      <c r="Y224">
        <f t="shared" si="59"/>
        <v>0</v>
      </c>
      <c r="Z224">
        <f t="shared" si="60"/>
        <v>0</v>
      </c>
      <c r="AA224">
        <f t="shared" si="61"/>
        <v>0</v>
      </c>
      <c r="AB224">
        <f t="shared" si="62"/>
        <v>0</v>
      </c>
      <c r="AC224">
        <f t="shared" si="63"/>
        <v>0</v>
      </c>
      <c r="AK224">
        <f t="shared" si="64"/>
        <v>30</v>
      </c>
      <c r="AL224">
        <f t="shared" si="65"/>
        <v>20.8</v>
      </c>
      <c r="AM224">
        <f t="shared" si="66"/>
        <v>1</v>
      </c>
    </row>
    <row r="225" spans="1:39" x14ac:dyDescent="0.25">
      <c r="A225" t="s">
        <v>423</v>
      </c>
      <c r="B225" t="s">
        <v>76</v>
      </c>
      <c r="C225">
        <v>5</v>
      </c>
      <c r="D225">
        <v>3</v>
      </c>
      <c r="E225">
        <v>3</v>
      </c>
      <c r="F225">
        <v>3</v>
      </c>
      <c r="G225">
        <v>4</v>
      </c>
      <c r="H225">
        <v>3</v>
      </c>
      <c r="I225">
        <v>97</v>
      </c>
      <c r="J225">
        <v>83</v>
      </c>
      <c r="K225">
        <v>27</v>
      </c>
      <c r="L225">
        <v>61</v>
      </c>
      <c r="M225">
        <v>34</v>
      </c>
      <c r="O225">
        <f>IF(AND(C225=0,D225&gt;=5,AVERAGE(E225:H225)&gt;4),1,0)</f>
        <v>0</v>
      </c>
      <c r="P225">
        <f t="shared" si="67"/>
        <v>4</v>
      </c>
      <c r="Q225">
        <f t="shared" si="68"/>
        <v>4</v>
      </c>
      <c r="R225">
        <f t="shared" si="69"/>
        <v>6</v>
      </c>
      <c r="S225">
        <f t="shared" si="70"/>
        <v>4</v>
      </c>
      <c r="U225">
        <f t="shared" si="57"/>
        <v>53.2</v>
      </c>
      <c r="V225">
        <f t="shared" si="56"/>
        <v>0</v>
      </c>
      <c r="X225">
        <f t="shared" si="58"/>
        <v>0</v>
      </c>
      <c r="Y225">
        <f t="shared" si="59"/>
        <v>0</v>
      </c>
      <c r="Z225">
        <f t="shared" si="60"/>
        <v>0</v>
      </c>
      <c r="AA225">
        <f t="shared" si="61"/>
        <v>0</v>
      </c>
      <c r="AB225">
        <f t="shared" si="62"/>
        <v>0</v>
      </c>
      <c r="AC225">
        <f t="shared" si="63"/>
        <v>0</v>
      </c>
      <c r="AK225">
        <f t="shared" si="64"/>
        <v>23</v>
      </c>
      <c r="AL225">
        <f t="shared" si="65"/>
        <v>30.2</v>
      </c>
      <c r="AM225">
        <f t="shared" si="66"/>
        <v>0</v>
      </c>
    </row>
    <row r="226" spans="1:39" x14ac:dyDescent="0.25">
      <c r="A226" t="s">
        <v>423</v>
      </c>
      <c r="B226" t="s">
        <v>76</v>
      </c>
      <c r="C226">
        <v>0</v>
      </c>
      <c r="D226">
        <v>6</v>
      </c>
      <c r="E226">
        <v>6</v>
      </c>
      <c r="F226">
        <v>5</v>
      </c>
      <c r="G226">
        <v>4</v>
      </c>
      <c r="H226">
        <v>3</v>
      </c>
      <c r="I226">
        <v>98</v>
      </c>
      <c r="J226">
        <v>79</v>
      </c>
      <c r="K226">
        <v>65</v>
      </c>
      <c r="L226">
        <v>41</v>
      </c>
      <c r="M226">
        <v>48</v>
      </c>
      <c r="O226">
        <f>IF(AND(C226=0,D226&gt;=5,AVERAGE(E226:H226)&gt;4),1,0)</f>
        <v>1</v>
      </c>
      <c r="P226">
        <f t="shared" si="67"/>
        <v>10</v>
      </c>
      <c r="Q226">
        <f t="shared" si="68"/>
        <v>8</v>
      </c>
      <c r="R226">
        <f t="shared" si="69"/>
        <v>6</v>
      </c>
      <c r="S226">
        <f t="shared" si="70"/>
        <v>4</v>
      </c>
      <c r="U226">
        <f t="shared" si="57"/>
        <v>63.1</v>
      </c>
      <c r="V226">
        <f t="shared" si="56"/>
        <v>0</v>
      </c>
      <c r="X226">
        <f t="shared" si="58"/>
        <v>0</v>
      </c>
      <c r="Y226">
        <f t="shared" si="59"/>
        <v>0</v>
      </c>
      <c r="Z226">
        <f t="shared" si="60"/>
        <v>0</v>
      </c>
      <c r="AA226">
        <f t="shared" si="61"/>
        <v>0</v>
      </c>
      <c r="AB226">
        <f t="shared" si="62"/>
        <v>0</v>
      </c>
      <c r="AC226">
        <f t="shared" si="63"/>
        <v>0</v>
      </c>
      <c r="AK226">
        <f t="shared" si="64"/>
        <v>30</v>
      </c>
      <c r="AL226">
        <f t="shared" si="65"/>
        <v>33.1</v>
      </c>
      <c r="AM226">
        <f t="shared" si="66"/>
        <v>0</v>
      </c>
    </row>
    <row r="227" spans="1:39" x14ac:dyDescent="0.25">
      <c r="A227" t="s">
        <v>487</v>
      </c>
      <c r="B227" t="s">
        <v>76</v>
      </c>
      <c r="C227">
        <v>3</v>
      </c>
      <c r="D227">
        <v>5</v>
      </c>
      <c r="E227">
        <v>3</v>
      </c>
      <c r="F227">
        <v>3</v>
      </c>
      <c r="G227">
        <v>6</v>
      </c>
      <c r="H227">
        <v>4</v>
      </c>
      <c r="I227">
        <v>78</v>
      </c>
      <c r="J227">
        <v>80</v>
      </c>
      <c r="K227">
        <v>56</v>
      </c>
      <c r="L227">
        <v>31</v>
      </c>
      <c r="M227">
        <v>81</v>
      </c>
      <c r="O227">
        <f>IF(AND(C227=0,D227&gt;=5,AVERAGE(E227:H227)&gt;4),1,0)</f>
        <v>0</v>
      </c>
      <c r="P227">
        <f t="shared" si="67"/>
        <v>4</v>
      </c>
      <c r="Q227">
        <f t="shared" si="68"/>
        <v>4</v>
      </c>
      <c r="R227">
        <f t="shared" si="69"/>
        <v>10</v>
      </c>
      <c r="S227">
        <f t="shared" si="70"/>
        <v>6</v>
      </c>
      <c r="U227">
        <f t="shared" si="57"/>
        <v>59.6</v>
      </c>
      <c r="V227">
        <f t="shared" si="56"/>
        <v>0</v>
      </c>
      <c r="X227">
        <f t="shared" si="58"/>
        <v>0</v>
      </c>
      <c r="Y227">
        <f t="shared" si="59"/>
        <v>0</v>
      </c>
      <c r="Z227">
        <f t="shared" si="60"/>
        <v>0</v>
      </c>
      <c r="AA227">
        <f t="shared" si="61"/>
        <v>0</v>
      </c>
      <c r="AB227">
        <f t="shared" si="62"/>
        <v>0</v>
      </c>
      <c r="AC227">
        <f t="shared" si="63"/>
        <v>0</v>
      </c>
      <c r="AK227">
        <f t="shared" si="64"/>
        <v>27</v>
      </c>
      <c r="AL227">
        <f t="shared" si="65"/>
        <v>32.6</v>
      </c>
      <c r="AM227">
        <f t="shared" si="66"/>
        <v>0</v>
      </c>
    </row>
    <row r="228" spans="1:39" x14ac:dyDescent="0.25">
      <c r="A228" t="s">
        <v>392</v>
      </c>
      <c r="B228" t="s">
        <v>16</v>
      </c>
      <c r="C228">
        <v>5</v>
      </c>
      <c r="D228">
        <v>2</v>
      </c>
      <c r="E228">
        <v>5</v>
      </c>
      <c r="F228">
        <v>5</v>
      </c>
      <c r="G228">
        <v>6</v>
      </c>
      <c r="H228">
        <v>5</v>
      </c>
      <c r="I228">
        <v>17</v>
      </c>
      <c r="J228">
        <v>23</v>
      </c>
      <c r="K228">
        <v>33</v>
      </c>
      <c r="L228">
        <v>16</v>
      </c>
      <c r="M228">
        <v>62</v>
      </c>
      <c r="O228">
        <f>IF(AND(C228=0,D228&gt;=5,AVERAGE(E228:H228)&gt;4),1,0)</f>
        <v>0</v>
      </c>
      <c r="P228">
        <f t="shared" si="67"/>
        <v>8</v>
      </c>
      <c r="Q228">
        <f t="shared" si="68"/>
        <v>8</v>
      </c>
      <c r="R228">
        <f t="shared" si="69"/>
        <v>10</v>
      </c>
      <c r="S228">
        <f t="shared" si="70"/>
        <v>8</v>
      </c>
      <c r="U228">
        <f t="shared" si="57"/>
        <v>54.1</v>
      </c>
      <c r="V228">
        <f t="shared" si="56"/>
        <v>0</v>
      </c>
      <c r="X228">
        <f t="shared" si="58"/>
        <v>0</v>
      </c>
      <c r="Y228">
        <f t="shared" si="59"/>
        <v>0</v>
      </c>
      <c r="Z228">
        <f t="shared" si="60"/>
        <v>0</v>
      </c>
      <c r="AA228">
        <f t="shared" si="61"/>
        <v>0</v>
      </c>
      <c r="AB228">
        <f t="shared" si="62"/>
        <v>0</v>
      </c>
      <c r="AC228">
        <f t="shared" si="63"/>
        <v>0</v>
      </c>
      <c r="AK228">
        <f t="shared" si="64"/>
        <v>39</v>
      </c>
      <c r="AL228">
        <f t="shared" si="65"/>
        <v>15.1</v>
      </c>
      <c r="AM228">
        <f t="shared" si="66"/>
        <v>1</v>
      </c>
    </row>
    <row r="229" spans="1:39" x14ac:dyDescent="0.25">
      <c r="A229" t="s">
        <v>671</v>
      </c>
      <c r="B229" t="s">
        <v>101</v>
      </c>
      <c r="C229">
        <v>3</v>
      </c>
      <c r="D229">
        <v>2</v>
      </c>
      <c r="E229">
        <v>2</v>
      </c>
      <c r="F229">
        <v>3</v>
      </c>
      <c r="G229">
        <v>5</v>
      </c>
      <c r="H229">
        <v>4</v>
      </c>
      <c r="I229">
        <v>32</v>
      </c>
      <c r="J229">
        <v>80</v>
      </c>
      <c r="K229">
        <v>47</v>
      </c>
      <c r="L229">
        <v>98</v>
      </c>
      <c r="M229">
        <v>30</v>
      </c>
      <c r="O229">
        <f>IF(AND(C229=0,D229&gt;=5,AVERAGE(E229:H229)&gt;4),1,0)</f>
        <v>0</v>
      </c>
      <c r="P229">
        <f t="shared" si="67"/>
        <v>0</v>
      </c>
      <c r="Q229">
        <f t="shared" si="68"/>
        <v>4</v>
      </c>
      <c r="R229">
        <f t="shared" si="69"/>
        <v>8</v>
      </c>
      <c r="S229">
        <f t="shared" si="70"/>
        <v>6</v>
      </c>
      <c r="U229">
        <f t="shared" si="57"/>
        <v>49.7</v>
      </c>
      <c r="V229">
        <f t="shared" si="56"/>
        <v>0</v>
      </c>
      <c r="X229">
        <f t="shared" si="58"/>
        <v>0</v>
      </c>
      <c r="Y229">
        <f t="shared" si="59"/>
        <v>0</v>
      </c>
      <c r="Z229">
        <f t="shared" si="60"/>
        <v>0</v>
      </c>
      <c r="AA229">
        <f t="shared" si="61"/>
        <v>0</v>
      </c>
      <c r="AB229">
        <f t="shared" si="62"/>
        <v>0</v>
      </c>
      <c r="AC229">
        <f t="shared" si="63"/>
        <v>0</v>
      </c>
      <c r="AK229">
        <f t="shared" si="64"/>
        <v>21</v>
      </c>
      <c r="AL229">
        <f t="shared" si="65"/>
        <v>28.7</v>
      </c>
      <c r="AM229">
        <f t="shared" si="66"/>
        <v>0</v>
      </c>
    </row>
    <row r="230" spans="1:39" x14ac:dyDescent="0.25">
      <c r="A230" t="s">
        <v>219</v>
      </c>
      <c r="B230" t="s">
        <v>16</v>
      </c>
      <c r="C230">
        <v>6</v>
      </c>
      <c r="D230">
        <v>2</v>
      </c>
      <c r="E230">
        <v>4</v>
      </c>
      <c r="F230">
        <v>5</v>
      </c>
      <c r="G230">
        <v>6</v>
      </c>
      <c r="H230">
        <v>4</v>
      </c>
      <c r="I230">
        <v>21</v>
      </c>
      <c r="J230">
        <v>73</v>
      </c>
      <c r="K230">
        <v>39</v>
      </c>
      <c r="L230">
        <v>28</v>
      </c>
      <c r="M230">
        <v>25</v>
      </c>
      <c r="O230">
        <f>IF(AND(C230=0,D230&gt;=5,AVERAGE(E230:H230)&gt;4),1,0)</f>
        <v>0</v>
      </c>
      <c r="P230">
        <f t="shared" si="67"/>
        <v>6</v>
      </c>
      <c r="Q230">
        <f t="shared" si="68"/>
        <v>8</v>
      </c>
      <c r="R230">
        <f t="shared" si="69"/>
        <v>10</v>
      </c>
      <c r="S230">
        <f t="shared" si="70"/>
        <v>6</v>
      </c>
      <c r="U230">
        <f t="shared" si="57"/>
        <v>54.6</v>
      </c>
      <c r="V230">
        <f t="shared" si="56"/>
        <v>0</v>
      </c>
      <c r="X230">
        <f t="shared" si="58"/>
        <v>0</v>
      </c>
      <c r="Y230">
        <f t="shared" si="59"/>
        <v>0</v>
      </c>
      <c r="Z230">
        <f t="shared" si="60"/>
        <v>0</v>
      </c>
      <c r="AA230">
        <f t="shared" si="61"/>
        <v>0</v>
      </c>
      <c r="AB230">
        <f t="shared" si="62"/>
        <v>0</v>
      </c>
      <c r="AC230">
        <f t="shared" si="63"/>
        <v>0</v>
      </c>
      <c r="AK230">
        <f t="shared" si="64"/>
        <v>36</v>
      </c>
      <c r="AL230">
        <f t="shared" si="65"/>
        <v>18.600000000000001</v>
      </c>
      <c r="AM230">
        <f t="shared" si="66"/>
        <v>1</v>
      </c>
    </row>
    <row r="231" spans="1:39" x14ac:dyDescent="0.25">
      <c r="A231" t="s">
        <v>268</v>
      </c>
      <c r="B231" t="s">
        <v>101</v>
      </c>
      <c r="C231">
        <v>4</v>
      </c>
      <c r="D231">
        <v>5</v>
      </c>
      <c r="E231">
        <v>5</v>
      </c>
      <c r="F231">
        <v>3</v>
      </c>
      <c r="G231">
        <v>4</v>
      </c>
      <c r="H231">
        <v>4</v>
      </c>
      <c r="I231">
        <v>94</v>
      </c>
      <c r="J231">
        <v>21</v>
      </c>
      <c r="K231">
        <v>58</v>
      </c>
      <c r="L231">
        <v>60</v>
      </c>
      <c r="M231">
        <v>36</v>
      </c>
      <c r="O231">
        <f>IF(AND(C231=0,D231&gt;=5,AVERAGE(E231:H231)&gt;4),1,0)</f>
        <v>0</v>
      </c>
      <c r="P231">
        <f t="shared" si="67"/>
        <v>8</v>
      </c>
      <c r="Q231">
        <f t="shared" si="68"/>
        <v>4</v>
      </c>
      <c r="R231">
        <f t="shared" si="69"/>
        <v>6</v>
      </c>
      <c r="S231">
        <f t="shared" si="70"/>
        <v>6</v>
      </c>
      <c r="U231">
        <f t="shared" si="57"/>
        <v>54.9</v>
      </c>
      <c r="V231">
        <f t="shared" si="56"/>
        <v>0</v>
      </c>
      <c r="X231">
        <f t="shared" si="58"/>
        <v>0</v>
      </c>
      <c r="Y231">
        <f t="shared" si="59"/>
        <v>0</v>
      </c>
      <c r="Z231">
        <f t="shared" si="60"/>
        <v>0</v>
      </c>
      <c r="AA231">
        <f t="shared" si="61"/>
        <v>0</v>
      </c>
      <c r="AB231">
        <f t="shared" si="62"/>
        <v>0</v>
      </c>
      <c r="AC231">
        <f t="shared" si="63"/>
        <v>0</v>
      </c>
      <c r="AK231">
        <f t="shared" si="64"/>
        <v>28</v>
      </c>
      <c r="AL231">
        <f t="shared" si="65"/>
        <v>26.9</v>
      </c>
      <c r="AM231">
        <f t="shared" si="66"/>
        <v>1</v>
      </c>
    </row>
    <row r="232" spans="1:39" x14ac:dyDescent="0.25">
      <c r="A232" t="s">
        <v>516</v>
      </c>
      <c r="B232" t="s">
        <v>16</v>
      </c>
      <c r="C232">
        <v>8</v>
      </c>
      <c r="D232">
        <v>2</v>
      </c>
      <c r="E232">
        <v>4</v>
      </c>
      <c r="F232">
        <v>3</v>
      </c>
      <c r="G232">
        <v>2</v>
      </c>
      <c r="H232">
        <v>4</v>
      </c>
      <c r="I232">
        <v>37</v>
      </c>
      <c r="J232">
        <v>45</v>
      </c>
      <c r="K232">
        <v>53</v>
      </c>
      <c r="L232">
        <v>100</v>
      </c>
      <c r="M232">
        <v>63</v>
      </c>
      <c r="O232">
        <f>IF(AND(C232=0,D232&gt;=5,AVERAGE(E232:H232)&gt;4),1,0)</f>
        <v>0</v>
      </c>
      <c r="P232">
        <f t="shared" si="67"/>
        <v>6</v>
      </c>
      <c r="Q232">
        <f t="shared" si="68"/>
        <v>4</v>
      </c>
      <c r="R232">
        <f t="shared" si="69"/>
        <v>0</v>
      </c>
      <c r="S232">
        <f t="shared" si="70"/>
        <v>6</v>
      </c>
      <c r="U232">
        <f t="shared" si="57"/>
        <v>53.8</v>
      </c>
      <c r="V232">
        <f t="shared" si="56"/>
        <v>0</v>
      </c>
      <c r="X232">
        <f t="shared" si="58"/>
        <v>0</v>
      </c>
      <c r="Y232">
        <f t="shared" si="59"/>
        <v>0</v>
      </c>
      <c r="Z232">
        <f t="shared" si="60"/>
        <v>0</v>
      </c>
      <c r="AA232">
        <f t="shared" si="61"/>
        <v>1</v>
      </c>
      <c r="AB232">
        <f t="shared" si="62"/>
        <v>0</v>
      </c>
      <c r="AC232">
        <f t="shared" si="63"/>
        <v>0</v>
      </c>
      <c r="AK232">
        <f t="shared" si="64"/>
        <v>24</v>
      </c>
      <c r="AL232">
        <f t="shared" si="65"/>
        <v>29.8</v>
      </c>
      <c r="AM232">
        <f t="shared" si="66"/>
        <v>0</v>
      </c>
    </row>
    <row r="233" spans="1:39" x14ac:dyDescent="0.25">
      <c r="A233" t="s">
        <v>149</v>
      </c>
      <c r="B233" t="s">
        <v>150</v>
      </c>
      <c r="C233">
        <v>5</v>
      </c>
      <c r="D233">
        <v>2</v>
      </c>
      <c r="E233">
        <v>3</v>
      </c>
      <c r="F233">
        <v>4</v>
      </c>
      <c r="G233">
        <v>3</v>
      </c>
      <c r="H233">
        <v>6</v>
      </c>
      <c r="I233">
        <v>30</v>
      </c>
      <c r="J233">
        <v>24</v>
      </c>
      <c r="K233">
        <v>66</v>
      </c>
      <c r="L233">
        <v>41</v>
      </c>
      <c r="M233">
        <v>82</v>
      </c>
      <c r="O233">
        <f>IF(AND(C233=0,D233&gt;=5,AVERAGE(E233:H233)&gt;4),1,0)</f>
        <v>0</v>
      </c>
      <c r="P233">
        <f t="shared" si="67"/>
        <v>4</v>
      </c>
      <c r="Q233">
        <f t="shared" si="68"/>
        <v>6</v>
      </c>
      <c r="R233">
        <f t="shared" si="69"/>
        <v>4</v>
      </c>
      <c r="S233">
        <f t="shared" si="70"/>
        <v>10</v>
      </c>
      <c r="U233">
        <f t="shared" si="57"/>
        <v>53.3</v>
      </c>
      <c r="V233">
        <f t="shared" si="56"/>
        <v>0</v>
      </c>
      <c r="X233">
        <f t="shared" si="58"/>
        <v>0</v>
      </c>
      <c r="Y233">
        <f t="shared" si="59"/>
        <v>0</v>
      </c>
      <c r="Z233">
        <f t="shared" si="60"/>
        <v>0</v>
      </c>
      <c r="AA233">
        <f t="shared" si="61"/>
        <v>0</v>
      </c>
      <c r="AB233">
        <f t="shared" si="62"/>
        <v>0</v>
      </c>
      <c r="AC233">
        <f t="shared" si="63"/>
        <v>0</v>
      </c>
      <c r="AK233">
        <f t="shared" si="64"/>
        <v>29</v>
      </c>
      <c r="AL233">
        <f t="shared" si="65"/>
        <v>24.3</v>
      </c>
      <c r="AM233">
        <f t="shared" si="66"/>
        <v>1</v>
      </c>
    </row>
    <row r="234" spans="1:39" x14ac:dyDescent="0.25">
      <c r="A234" t="s">
        <v>529</v>
      </c>
      <c r="B234" t="s">
        <v>530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3</v>
      </c>
      <c r="I234">
        <v>99</v>
      </c>
      <c r="J234">
        <v>47</v>
      </c>
      <c r="K234">
        <v>3</v>
      </c>
      <c r="L234">
        <v>6</v>
      </c>
      <c r="M234">
        <v>59</v>
      </c>
      <c r="O234">
        <f>IF(AND(C234=0,D234&gt;=5,AVERAGE(E234:H234)&gt;4),1,0)</f>
        <v>0</v>
      </c>
      <c r="P234">
        <f t="shared" si="67"/>
        <v>8</v>
      </c>
      <c r="Q234">
        <f t="shared" si="68"/>
        <v>8</v>
      </c>
      <c r="R234">
        <f t="shared" si="69"/>
        <v>8</v>
      </c>
      <c r="S234">
        <f t="shared" si="70"/>
        <v>4</v>
      </c>
      <c r="U234">
        <f t="shared" si="57"/>
        <v>54.4</v>
      </c>
      <c r="V234">
        <f t="shared" si="56"/>
        <v>0</v>
      </c>
      <c r="X234">
        <f t="shared" si="58"/>
        <v>0</v>
      </c>
      <c r="Y234">
        <f t="shared" si="59"/>
        <v>0</v>
      </c>
      <c r="Z234">
        <f t="shared" si="60"/>
        <v>0</v>
      </c>
      <c r="AA234">
        <f t="shared" si="61"/>
        <v>0</v>
      </c>
      <c r="AB234">
        <f t="shared" si="62"/>
        <v>0</v>
      </c>
      <c r="AC234">
        <f t="shared" si="63"/>
        <v>0</v>
      </c>
      <c r="AK234">
        <f t="shared" si="64"/>
        <v>33</v>
      </c>
      <c r="AL234">
        <f t="shared" si="65"/>
        <v>21.4</v>
      </c>
      <c r="AM234">
        <f t="shared" si="66"/>
        <v>1</v>
      </c>
    </row>
    <row r="235" spans="1:39" x14ac:dyDescent="0.25">
      <c r="A235" t="s">
        <v>114</v>
      </c>
      <c r="B235" t="s">
        <v>101</v>
      </c>
      <c r="C235">
        <v>1</v>
      </c>
      <c r="D235">
        <v>4</v>
      </c>
      <c r="E235">
        <v>6</v>
      </c>
      <c r="F235">
        <v>3</v>
      </c>
      <c r="G235">
        <v>4</v>
      </c>
      <c r="H235">
        <v>2</v>
      </c>
      <c r="I235">
        <v>70</v>
      </c>
      <c r="J235">
        <v>39</v>
      </c>
      <c r="K235">
        <v>65</v>
      </c>
      <c r="L235">
        <v>57</v>
      </c>
      <c r="M235">
        <v>90</v>
      </c>
      <c r="O235">
        <f>IF(AND(C235=0,D235&gt;=5,AVERAGE(E235:H235)&gt;4),1,0)</f>
        <v>0</v>
      </c>
      <c r="P235">
        <f t="shared" si="67"/>
        <v>10</v>
      </c>
      <c r="Q235">
        <f t="shared" si="68"/>
        <v>4</v>
      </c>
      <c r="R235">
        <f t="shared" si="69"/>
        <v>6</v>
      </c>
      <c r="S235">
        <f t="shared" si="70"/>
        <v>0</v>
      </c>
      <c r="U235">
        <f t="shared" si="57"/>
        <v>53.1</v>
      </c>
      <c r="V235">
        <f t="shared" si="56"/>
        <v>0</v>
      </c>
      <c r="X235">
        <f t="shared" si="58"/>
        <v>0</v>
      </c>
      <c r="Y235">
        <f t="shared" si="59"/>
        <v>0</v>
      </c>
      <c r="Z235">
        <f t="shared" si="60"/>
        <v>0</v>
      </c>
      <c r="AA235">
        <f t="shared" si="61"/>
        <v>0</v>
      </c>
      <c r="AB235">
        <f t="shared" si="62"/>
        <v>0</v>
      </c>
      <c r="AC235">
        <f t="shared" si="63"/>
        <v>0</v>
      </c>
      <c r="AK235">
        <f t="shared" si="64"/>
        <v>21</v>
      </c>
      <c r="AL235">
        <f t="shared" si="65"/>
        <v>32.1</v>
      </c>
      <c r="AM235">
        <f t="shared" si="66"/>
        <v>0</v>
      </c>
    </row>
    <row r="236" spans="1:39" x14ac:dyDescent="0.25">
      <c r="A236" t="s">
        <v>215</v>
      </c>
      <c r="B236" t="s">
        <v>216</v>
      </c>
      <c r="C236">
        <v>5</v>
      </c>
      <c r="D236">
        <v>6</v>
      </c>
      <c r="E236">
        <v>5</v>
      </c>
      <c r="F236">
        <v>3</v>
      </c>
      <c r="G236">
        <v>5</v>
      </c>
      <c r="H236">
        <v>3</v>
      </c>
      <c r="I236">
        <v>61</v>
      </c>
      <c r="J236">
        <v>95</v>
      </c>
      <c r="K236">
        <v>36</v>
      </c>
      <c r="L236">
        <v>86</v>
      </c>
      <c r="M236">
        <v>36</v>
      </c>
      <c r="O236">
        <f>IF(AND(C236=0,D236&gt;=5,AVERAGE(E236:H236)&gt;4),1,0)</f>
        <v>0</v>
      </c>
      <c r="P236">
        <f t="shared" si="67"/>
        <v>8</v>
      </c>
      <c r="Q236">
        <f t="shared" si="68"/>
        <v>4</v>
      </c>
      <c r="R236">
        <f t="shared" si="69"/>
        <v>8</v>
      </c>
      <c r="S236">
        <f t="shared" si="70"/>
        <v>4</v>
      </c>
      <c r="U236">
        <f t="shared" si="57"/>
        <v>62.4</v>
      </c>
      <c r="V236">
        <f t="shared" si="56"/>
        <v>0</v>
      </c>
      <c r="X236">
        <f t="shared" si="58"/>
        <v>0</v>
      </c>
      <c r="Y236">
        <f t="shared" si="59"/>
        <v>0</v>
      </c>
      <c r="Z236">
        <f t="shared" si="60"/>
        <v>0</v>
      </c>
      <c r="AA236">
        <f t="shared" si="61"/>
        <v>0</v>
      </c>
      <c r="AB236">
        <f t="shared" si="62"/>
        <v>0</v>
      </c>
      <c r="AC236">
        <f t="shared" si="63"/>
        <v>0</v>
      </c>
      <c r="AK236">
        <f t="shared" si="64"/>
        <v>31</v>
      </c>
      <c r="AL236">
        <f t="shared" si="65"/>
        <v>31.4</v>
      </c>
      <c r="AM236">
        <f t="shared" si="66"/>
        <v>0</v>
      </c>
    </row>
    <row r="237" spans="1:39" x14ac:dyDescent="0.25">
      <c r="A237" t="s">
        <v>235</v>
      </c>
      <c r="B237" t="s">
        <v>101</v>
      </c>
      <c r="C237">
        <v>5</v>
      </c>
      <c r="D237">
        <v>4</v>
      </c>
      <c r="E237">
        <v>5</v>
      </c>
      <c r="F237">
        <v>2</v>
      </c>
      <c r="G237">
        <v>3</v>
      </c>
      <c r="H237">
        <v>2</v>
      </c>
      <c r="I237">
        <v>87</v>
      </c>
      <c r="J237">
        <v>45</v>
      </c>
      <c r="K237">
        <v>47</v>
      </c>
      <c r="L237">
        <v>75</v>
      </c>
      <c r="M237">
        <v>51</v>
      </c>
      <c r="O237">
        <f>IF(AND(C237=0,D237&gt;=5,AVERAGE(E237:H237)&gt;4),1,0)</f>
        <v>0</v>
      </c>
      <c r="P237">
        <f t="shared" si="67"/>
        <v>8</v>
      </c>
      <c r="Q237">
        <f t="shared" si="68"/>
        <v>0</v>
      </c>
      <c r="R237">
        <f t="shared" si="69"/>
        <v>4</v>
      </c>
      <c r="S237">
        <f t="shared" si="70"/>
        <v>0</v>
      </c>
      <c r="U237">
        <f t="shared" si="57"/>
        <v>47.5</v>
      </c>
      <c r="V237">
        <f t="shared" si="56"/>
        <v>0</v>
      </c>
      <c r="X237">
        <f t="shared" si="58"/>
        <v>0</v>
      </c>
      <c r="Y237">
        <f t="shared" si="59"/>
        <v>0</v>
      </c>
      <c r="Z237">
        <f t="shared" si="60"/>
        <v>0</v>
      </c>
      <c r="AA237">
        <f t="shared" si="61"/>
        <v>0</v>
      </c>
      <c r="AB237">
        <f t="shared" si="62"/>
        <v>0</v>
      </c>
      <c r="AC237">
        <f t="shared" si="63"/>
        <v>0</v>
      </c>
      <c r="AK237">
        <f t="shared" si="64"/>
        <v>17</v>
      </c>
      <c r="AL237">
        <f t="shared" si="65"/>
        <v>30.5</v>
      </c>
      <c r="AM237">
        <f t="shared" si="66"/>
        <v>0</v>
      </c>
    </row>
    <row r="238" spans="1:39" x14ac:dyDescent="0.25">
      <c r="A238" t="s">
        <v>235</v>
      </c>
      <c r="B238" t="s">
        <v>110</v>
      </c>
      <c r="C238">
        <v>0</v>
      </c>
      <c r="D238">
        <v>5</v>
      </c>
      <c r="E238">
        <v>6</v>
      </c>
      <c r="F238">
        <v>4</v>
      </c>
      <c r="G238">
        <v>2</v>
      </c>
      <c r="H238">
        <v>6</v>
      </c>
      <c r="I238">
        <v>8</v>
      </c>
      <c r="J238">
        <v>13</v>
      </c>
      <c r="K238">
        <v>38</v>
      </c>
      <c r="L238">
        <v>1</v>
      </c>
      <c r="M238">
        <v>39</v>
      </c>
      <c r="O238">
        <f>IF(AND(C238=0,D238&gt;=5,AVERAGE(E238:H238)&gt;4),1,0)</f>
        <v>1</v>
      </c>
      <c r="P238">
        <f t="shared" si="67"/>
        <v>10</v>
      </c>
      <c r="Q238">
        <f t="shared" si="68"/>
        <v>6</v>
      </c>
      <c r="R238">
        <f t="shared" si="69"/>
        <v>0</v>
      </c>
      <c r="S238">
        <f t="shared" si="70"/>
        <v>10</v>
      </c>
      <c r="U238">
        <f t="shared" si="57"/>
        <v>35.9</v>
      </c>
      <c r="V238">
        <f t="shared" si="56"/>
        <v>0</v>
      </c>
      <c r="X238">
        <f t="shared" si="58"/>
        <v>0</v>
      </c>
      <c r="Y238">
        <f t="shared" si="59"/>
        <v>0</v>
      </c>
      <c r="Z238">
        <f t="shared" si="60"/>
        <v>0</v>
      </c>
      <c r="AA238">
        <f t="shared" si="61"/>
        <v>0</v>
      </c>
      <c r="AB238">
        <f t="shared" si="62"/>
        <v>0</v>
      </c>
      <c r="AC238">
        <f t="shared" si="63"/>
        <v>0</v>
      </c>
      <c r="AK238">
        <f t="shared" si="64"/>
        <v>26</v>
      </c>
      <c r="AL238">
        <f t="shared" si="65"/>
        <v>9.9</v>
      </c>
      <c r="AM238">
        <f t="shared" si="66"/>
        <v>1</v>
      </c>
    </row>
    <row r="239" spans="1:39" x14ac:dyDescent="0.25">
      <c r="A239" t="s">
        <v>235</v>
      </c>
      <c r="B239" t="s">
        <v>311</v>
      </c>
      <c r="C239">
        <v>6</v>
      </c>
      <c r="D239">
        <v>5</v>
      </c>
      <c r="E239">
        <v>6</v>
      </c>
      <c r="F239">
        <v>6</v>
      </c>
      <c r="G239">
        <v>5</v>
      </c>
      <c r="H239">
        <v>3</v>
      </c>
      <c r="I239">
        <v>100</v>
      </c>
      <c r="J239">
        <v>44</v>
      </c>
      <c r="K239">
        <v>54</v>
      </c>
      <c r="L239">
        <v>75</v>
      </c>
      <c r="M239">
        <v>64</v>
      </c>
      <c r="O239">
        <f>IF(AND(C239=0,D239&gt;=5,AVERAGE(E239:H239)&gt;4),1,0)</f>
        <v>0</v>
      </c>
      <c r="P239">
        <f t="shared" si="67"/>
        <v>10</v>
      </c>
      <c r="Q239">
        <f t="shared" si="68"/>
        <v>10</v>
      </c>
      <c r="R239">
        <f t="shared" si="69"/>
        <v>8</v>
      </c>
      <c r="S239">
        <f t="shared" si="70"/>
        <v>4</v>
      </c>
      <c r="U239">
        <f t="shared" si="57"/>
        <v>71.7</v>
      </c>
      <c r="V239">
        <f t="shared" si="56"/>
        <v>0</v>
      </c>
      <c r="X239">
        <f t="shared" si="58"/>
        <v>1</v>
      </c>
      <c r="Y239">
        <f t="shared" si="59"/>
        <v>0</v>
      </c>
      <c r="Z239">
        <f t="shared" si="60"/>
        <v>0</v>
      </c>
      <c r="AA239">
        <f t="shared" si="61"/>
        <v>0</v>
      </c>
      <c r="AB239">
        <f t="shared" si="62"/>
        <v>0</v>
      </c>
      <c r="AC239">
        <f t="shared" si="63"/>
        <v>0</v>
      </c>
      <c r="AK239">
        <f t="shared" si="64"/>
        <v>38</v>
      </c>
      <c r="AL239">
        <f t="shared" si="65"/>
        <v>33.700000000000003</v>
      </c>
      <c r="AM239">
        <f t="shared" si="66"/>
        <v>1</v>
      </c>
    </row>
    <row r="240" spans="1:39" x14ac:dyDescent="0.25">
      <c r="A240" t="s">
        <v>478</v>
      </c>
      <c r="B240" t="s">
        <v>101</v>
      </c>
      <c r="C240">
        <v>3</v>
      </c>
      <c r="D240">
        <v>6</v>
      </c>
      <c r="E240">
        <v>2</v>
      </c>
      <c r="F240">
        <v>2</v>
      </c>
      <c r="G240">
        <v>5</v>
      </c>
      <c r="H240">
        <v>2</v>
      </c>
      <c r="I240">
        <v>97</v>
      </c>
      <c r="J240">
        <v>40</v>
      </c>
      <c r="K240">
        <v>41</v>
      </c>
      <c r="L240">
        <v>46</v>
      </c>
      <c r="M240">
        <v>59</v>
      </c>
      <c r="O240">
        <f>IF(AND(C240=0,D240&gt;=5,AVERAGE(E240:H240)&gt;4),1,0)</f>
        <v>0</v>
      </c>
      <c r="P240">
        <f t="shared" si="67"/>
        <v>0</v>
      </c>
      <c r="Q240">
        <f t="shared" si="68"/>
        <v>0</v>
      </c>
      <c r="R240">
        <f t="shared" si="69"/>
        <v>8</v>
      </c>
      <c r="S240">
        <f t="shared" si="70"/>
        <v>0</v>
      </c>
      <c r="U240">
        <f t="shared" si="57"/>
        <v>41.3</v>
      </c>
      <c r="V240">
        <f t="shared" si="56"/>
        <v>0</v>
      </c>
      <c r="X240">
        <f t="shared" si="58"/>
        <v>0</v>
      </c>
      <c r="Y240">
        <f t="shared" si="59"/>
        <v>0</v>
      </c>
      <c r="Z240">
        <f t="shared" si="60"/>
        <v>0</v>
      </c>
      <c r="AA240">
        <f t="shared" si="61"/>
        <v>0</v>
      </c>
      <c r="AB240">
        <f t="shared" si="62"/>
        <v>0</v>
      </c>
      <c r="AC240">
        <f t="shared" si="63"/>
        <v>0</v>
      </c>
      <c r="AK240">
        <f t="shared" si="64"/>
        <v>13</v>
      </c>
      <c r="AL240">
        <f t="shared" si="65"/>
        <v>28.3</v>
      </c>
      <c r="AM240">
        <f t="shared" si="66"/>
        <v>0</v>
      </c>
    </row>
    <row r="241" spans="1:39" x14ac:dyDescent="0.25">
      <c r="A241" t="s">
        <v>333</v>
      </c>
      <c r="B241" t="s">
        <v>216</v>
      </c>
      <c r="C241">
        <v>1</v>
      </c>
      <c r="D241">
        <v>6</v>
      </c>
      <c r="E241">
        <v>6</v>
      </c>
      <c r="F241">
        <v>3</v>
      </c>
      <c r="G241">
        <v>6</v>
      </c>
      <c r="H241">
        <v>4</v>
      </c>
      <c r="I241">
        <v>54</v>
      </c>
      <c r="J241">
        <v>50</v>
      </c>
      <c r="K241">
        <v>36</v>
      </c>
      <c r="L241">
        <v>23</v>
      </c>
      <c r="M241">
        <v>9</v>
      </c>
      <c r="O241">
        <f>IF(AND(C241=0,D241&gt;=5,AVERAGE(E241:H241)&gt;4),1,0)</f>
        <v>0</v>
      </c>
      <c r="P241">
        <f t="shared" si="67"/>
        <v>10</v>
      </c>
      <c r="Q241">
        <f t="shared" si="68"/>
        <v>4</v>
      </c>
      <c r="R241">
        <f t="shared" si="69"/>
        <v>10</v>
      </c>
      <c r="S241">
        <f t="shared" si="70"/>
        <v>6</v>
      </c>
      <c r="U241">
        <f t="shared" si="57"/>
        <v>50.2</v>
      </c>
      <c r="V241">
        <f t="shared" si="56"/>
        <v>0</v>
      </c>
      <c r="X241">
        <f t="shared" si="58"/>
        <v>0</v>
      </c>
      <c r="Y241">
        <f t="shared" si="59"/>
        <v>0</v>
      </c>
      <c r="Z241">
        <f t="shared" si="60"/>
        <v>0</v>
      </c>
      <c r="AA241">
        <f t="shared" si="61"/>
        <v>0</v>
      </c>
      <c r="AB241">
        <f t="shared" si="62"/>
        <v>0</v>
      </c>
      <c r="AC241">
        <f t="shared" si="63"/>
        <v>0</v>
      </c>
      <c r="AK241">
        <f t="shared" si="64"/>
        <v>33</v>
      </c>
      <c r="AL241">
        <f t="shared" si="65"/>
        <v>17.2</v>
      </c>
      <c r="AM241">
        <f t="shared" si="66"/>
        <v>1</v>
      </c>
    </row>
    <row r="242" spans="1:39" x14ac:dyDescent="0.25">
      <c r="A242" t="s">
        <v>212</v>
      </c>
      <c r="B242" t="s">
        <v>101</v>
      </c>
      <c r="C242">
        <v>4</v>
      </c>
      <c r="D242">
        <v>6</v>
      </c>
      <c r="E242">
        <v>5</v>
      </c>
      <c r="F242">
        <v>3</v>
      </c>
      <c r="G242">
        <v>4</v>
      </c>
      <c r="H242">
        <v>4</v>
      </c>
      <c r="I242">
        <v>43</v>
      </c>
      <c r="J242">
        <v>49</v>
      </c>
      <c r="K242">
        <v>12</v>
      </c>
      <c r="L242">
        <v>36</v>
      </c>
      <c r="M242">
        <v>87</v>
      </c>
      <c r="O242">
        <f>IF(AND(C242=0,D242&gt;=5,AVERAGE(E242:H242)&gt;4),1,0)</f>
        <v>0</v>
      </c>
      <c r="P242">
        <f t="shared" si="67"/>
        <v>8</v>
      </c>
      <c r="Q242">
        <f t="shared" si="68"/>
        <v>4</v>
      </c>
      <c r="R242">
        <f t="shared" si="69"/>
        <v>6</v>
      </c>
      <c r="S242">
        <f t="shared" si="70"/>
        <v>6</v>
      </c>
      <c r="U242">
        <f t="shared" si="57"/>
        <v>52.7</v>
      </c>
      <c r="V242">
        <f t="shared" si="56"/>
        <v>0</v>
      </c>
      <c r="X242">
        <f t="shared" si="58"/>
        <v>0</v>
      </c>
      <c r="Y242">
        <f t="shared" si="59"/>
        <v>0</v>
      </c>
      <c r="Z242">
        <f t="shared" si="60"/>
        <v>0</v>
      </c>
      <c r="AA242">
        <f t="shared" si="61"/>
        <v>0</v>
      </c>
      <c r="AB242">
        <f t="shared" si="62"/>
        <v>0</v>
      </c>
      <c r="AC242">
        <f t="shared" si="63"/>
        <v>0</v>
      </c>
      <c r="AK242">
        <f t="shared" si="64"/>
        <v>30</v>
      </c>
      <c r="AL242">
        <f t="shared" si="65"/>
        <v>22.7</v>
      </c>
      <c r="AM242">
        <f t="shared" si="66"/>
        <v>1</v>
      </c>
    </row>
    <row r="243" spans="1:39" x14ac:dyDescent="0.25">
      <c r="A243" t="s">
        <v>435</v>
      </c>
      <c r="B243" t="s">
        <v>436</v>
      </c>
      <c r="C243">
        <v>3</v>
      </c>
      <c r="D243">
        <v>5</v>
      </c>
      <c r="E243">
        <v>5</v>
      </c>
      <c r="F243">
        <v>2</v>
      </c>
      <c r="G243">
        <v>3</v>
      </c>
      <c r="H243">
        <v>6</v>
      </c>
      <c r="I243">
        <v>47</v>
      </c>
      <c r="J243">
        <v>52</v>
      </c>
      <c r="K243">
        <v>43</v>
      </c>
      <c r="L243">
        <v>47</v>
      </c>
      <c r="M243">
        <v>3</v>
      </c>
      <c r="O243">
        <f>IF(AND(C243=0,D243&gt;=5,AVERAGE(E243:H243)&gt;4),1,0)</f>
        <v>0</v>
      </c>
      <c r="P243">
        <f t="shared" si="67"/>
        <v>8</v>
      </c>
      <c r="Q243">
        <f t="shared" si="68"/>
        <v>0</v>
      </c>
      <c r="R243">
        <f t="shared" si="69"/>
        <v>4</v>
      </c>
      <c r="S243">
        <f t="shared" si="70"/>
        <v>10</v>
      </c>
      <c r="U243">
        <f t="shared" si="57"/>
        <v>44.2</v>
      </c>
      <c r="V243">
        <f t="shared" si="56"/>
        <v>0</v>
      </c>
      <c r="X243">
        <f t="shared" si="58"/>
        <v>0</v>
      </c>
      <c r="Y243">
        <f t="shared" si="59"/>
        <v>0</v>
      </c>
      <c r="Z243">
        <f t="shared" si="60"/>
        <v>0</v>
      </c>
      <c r="AA243">
        <f t="shared" si="61"/>
        <v>0</v>
      </c>
      <c r="AB243">
        <f t="shared" si="62"/>
        <v>0</v>
      </c>
      <c r="AC243">
        <f t="shared" si="63"/>
        <v>0</v>
      </c>
      <c r="AK243">
        <f t="shared" si="64"/>
        <v>25</v>
      </c>
      <c r="AL243">
        <f t="shared" si="65"/>
        <v>19.2</v>
      </c>
      <c r="AM243">
        <f t="shared" si="66"/>
        <v>1</v>
      </c>
    </row>
    <row r="244" spans="1:39" x14ac:dyDescent="0.25">
      <c r="A244" t="s">
        <v>71</v>
      </c>
      <c r="B244" t="s">
        <v>72</v>
      </c>
      <c r="C244">
        <v>7</v>
      </c>
      <c r="D244">
        <v>3</v>
      </c>
      <c r="E244">
        <v>2</v>
      </c>
      <c r="F244">
        <v>4</v>
      </c>
      <c r="G244">
        <v>4</v>
      </c>
      <c r="H244">
        <v>2</v>
      </c>
      <c r="I244">
        <v>67</v>
      </c>
      <c r="J244">
        <v>26</v>
      </c>
      <c r="K244">
        <v>50</v>
      </c>
      <c r="L244">
        <v>90</v>
      </c>
      <c r="M244">
        <v>34</v>
      </c>
      <c r="O244">
        <f>IF(AND(C244=0,D244&gt;=5,AVERAGE(E244:H244)&gt;4),1,0)</f>
        <v>0</v>
      </c>
      <c r="P244">
        <f t="shared" si="67"/>
        <v>0</v>
      </c>
      <c r="Q244">
        <f t="shared" si="68"/>
        <v>6</v>
      </c>
      <c r="R244">
        <f t="shared" si="69"/>
        <v>6</v>
      </c>
      <c r="S244">
        <f t="shared" si="70"/>
        <v>0</v>
      </c>
      <c r="U244">
        <f t="shared" si="57"/>
        <v>45.7</v>
      </c>
      <c r="V244">
        <f t="shared" si="56"/>
        <v>0</v>
      </c>
      <c r="X244">
        <f t="shared" si="58"/>
        <v>0</v>
      </c>
      <c r="Y244">
        <f t="shared" si="59"/>
        <v>0</v>
      </c>
      <c r="Z244">
        <f t="shared" si="60"/>
        <v>0</v>
      </c>
      <c r="AA244">
        <f t="shared" si="61"/>
        <v>0</v>
      </c>
      <c r="AB244">
        <f t="shared" si="62"/>
        <v>0</v>
      </c>
      <c r="AC244">
        <f t="shared" si="63"/>
        <v>0</v>
      </c>
      <c r="AK244">
        <f t="shared" si="64"/>
        <v>19</v>
      </c>
      <c r="AL244">
        <f t="shared" si="65"/>
        <v>26.7</v>
      </c>
      <c r="AM244">
        <f t="shared" si="66"/>
        <v>0</v>
      </c>
    </row>
    <row r="245" spans="1:39" x14ac:dyDescent="0.25">
      <c r="A245" t="s">
        <v>563</v>
      </c>
      <c r="B245" t="s">
        <v>101</v>
      </c>
      <c r="C245">
        <v>0</v>
      </c>
      <c r="D245">
        <v>5</v>
      </c>
      <c r="E245">
        <v>2</v>
      </c>
      <c r="F245">
        <v>4</v>
      </c>
      <c r="G245">
        <v>2</v>
      </c>
      <c r="H245">
        <v>6</v>
      </c>
      <c r="I245">
        <v>27</v>
      </c>
      <c r="J245">
        <v>56</v>
      </c>
      <c r="K245">
        <v>54</v>
      </c>
      <c r="L245">
        <v>99</v>
      </c>
      <c r="M245">
        <v>27</v>
      </c>
      <c r="O245">
        <f>IF(AND(C245=0,D245&gt;=5,AVERAGE(E245:H245)&gt;4),1,0)</f>
        <v>0</v>
      </c>
      <c r="P245">
        <f t="shared" si="67"/>
        <v>0</v>
      </c>
      <c r="Q245">
        <f t="shared" si="68"/>
        <v>6</v>
      </c>
      <c r="R245">
        <f t="shared" si="69"/>
        <v>0</v>
      </c>
      <c r="S245">
        <f t="shared" si="70"/>
        <v>10</v>
      </c>
      <c r="U245">
        <f t="shared" si="57"/>
        <v>42.3</v>
      </c>
      <c r="V245">
        <f t="shared" si="56"/>
        <v>0</v>
      </c>
      <c r="X245">
        <f t="shared" si="58"/>
        <v>0</v>
      </c>
      <c r="Y245">
        <f t="shared" si="59"/>
        <v>0</v>
      </c>
      <c r="Z245">
        <f t="shared" si="60"/>
        <v>0</v>
      </c>
      <c r="AA245">
        <f t="shared" si="61"/>
        <v>0</v>
      </c>
      <c r="AB245">
        <f t="shared" si="62"/>
        <v>0</v>
      </c>
      <c r="AC245">
        <f t="shared" si="63"/>
        <v>0</v>
      </c>
      <c r="AK245">
        <f t="shared" si="64"/>
        <v>16</v>
      </c>
      <c r="AL245">
        <f t="shared" si="65"/>
        <v>26.3</v>
      </c>
      <c r="AM245">
        <f t="shared" si="66"/>
        <v>0</v>
      </c>
    </row>
    <row r="246" spans="1:39" x14ac:dyDescent="0.25">
      <c r="A246" t="s">
        <v>190</v>
      </c>
      <c r="B246" t="s">
        <v>101</v>
      </c>
      <c r="C246">
        <v>3</v>
      </c>
      <c r="D246">
        <v>3</v>
      </c>
      <c r="E246">
        <v>3</v>
      </c>
      <c r="F246">
        <v>6</v>
      </c>
      <c r="G246">
        <v>2</v>
      </c>
      <c r="H246">
        <v>2</v>
      </c>
      <c r="I246">
        <v>80</v>
      </c>
      <c r="J246">
        <v>5</v>
      </c>
      <c r="K246">
        <v>4</v>
      </c>
      <c r="L246">
        <v>59</v>
      </c>
      <c r="M246">
        <v>5</v>
      </c>
      <c r="O246">
        <f>IF(AND(C246=0,D246&gt;=5,AVERAGE(E246:H246)&gt;4),1,0)</f>
        <v>0</v>
      </c>
      <c r="P246">
        <f t="shared" si="67"/>
        <v>4</v>
      </c>
      <c r="Q246">
        <f t="shared" si="68"/>
        <v>10</v>
      </c>
      <c r="R246">
        <f t="shared" si="69"/>
        <v>0</v>
      </c>
      <c r="S246">
        <f t="shared" si="70"/>
        <v>0</v>
      </c>
      <c r="U246">
        <f t="shared" si="57"/>
        <v>32.299999999999997</v>
      </c>
      <c r="V246">
        <f t="shared" si="56"/>
        <v>0</v>
      </c>
      <c r="X246">
        <f t="shared" si="58"/>
        <v>0</v>
      </c>
      <c r="Y246">
        <f t="shared" si="59"/>
        <v>0</v>
      </c>
      <c r="Z246">
        <f t="shared" si="60"/>
        <v>0</v>
      </c>
      <c r="AA246">
        <f t="shared" si="61"/>
        <v>0</v>
      </c>
      <c r="AB246">
        <f t="shared" si="62"/>
        <v>0</v>
      </c>
      <c r="AC246">
        <f t="shared" si="63"/>
        <v>0</v>
      </c>
      <c r="AK246">
        <f t="shared" si="64"/>
        <v>17</v>
      </c>
      <c r="AL246">
        <f t="shared" si="65"/>
        <v>15.3</v>
      </c>
      <c r="AM246">
        <f t="shared" si="66"/>
        <v>1</v>
      </c>
    </row>
    <row r="247" spans="1:39" x14ac:dyDescent="0.25">
      <c r="A247" t="s">
        <v>237</v>
      </c>
      <c r="B247" t="s">
        <v>90</v>
      </c>
      <c r="C247">
        <v>1</v>
      </c>
      <c r="D247">
        <v>2</v>
      </c>
      <c r="E247">
        <v>4</v>
      </c>
      <c r="F247">
        <v>4</v>
      </c>
      <c r="G247">
        <v>5</v>
      </c>
      <c r="H247">
        <v>5</v>
      </c>
      <c r="I247">
        <v>20</v>
      </c>
      <c r="J247">
        <v>93</v>
      </c>
      <c r="K247">
        <v>68</v>
      </c>
      <c r="L247">
        <v>58</v>
      </c>
      <c r="M247">
        <v>23</v>
      </c>
      <c r="O247">
        <f>IF(AND(C247=0,D247&gt;=5,AVERAGE(E247:H247)&gt;4),1,0)</f>
        <v>0</v>
      </c>
      <c r="P247">
        <f t="shared" si="67"/>
        <v>6</v>
      </c>
      <c r="Q247">
        <f t="shared" si="68"/>
        <v>6</v>
      </c>
      <c r="R247">
        <f t="shared" si="69"/>
        <v>8</v>
      </c>
      <c r="S247">
        <f t="shared" si="70"/>
        <v>8</v>
      </c>
      <c r="U247">
        <f t="shared" si="57"/>
        <v>55.2</v>
      </c>
      <c r="V247">
        <f t="shared" si="56"/>
        <v>0</v>
      </c>
      <c r="X247">
        <f t="shared" si="58"/>
        <v>0</v>
      </c>
      <c r="Y247">
        <f t="shared" si="59"/>
        <v>0</v>
      </c>
      <c r="Z247">
        <f t="shared" si="60"/>
        <v>0</v>
      </c>
      <c r="AA247">
        <f t="shared" si="61"/>
        <v>0</v>
      </c>
      <c r="AB247">
        <f t="shared" si="62"/>
        <v>0</v>
      </c>
      <c r="AC247">
        <f t="shared" si="63"/>
        <v>0</v>
      </c>
      <c r="AK247">
        <f t="shared" si="64"/>
        <v>29</v>
      </c>
      <c r="AL247">
        <f t="shared" si="65"/>
        <v>26.2</v>
      </c>
      <c r="AM247">
        <f t="shared" si="66"/>
        <v>1</v>
      </c>
    </row>
    <row r="248" spans="1:39" x14ac:dyDescent="0.25">
      <c r="A248" t="s">
        <v>237</v>
      </c>
      <c r="B248" t="s">
        <v>166</v>
      </c>
      <c r="C248">
        <v>4</v>
      </c>
      <c r="D248">
        <v>5</v>
      </c>
      <c r="E248">
        <v>4</v>
      </c>
      <c r="F248">
        <v>4</v>
      </c>
      <c r="G248">
        <v>2</v>
      </c>
      <c r="H248">
        <v>2</v>
      </c>
      <c r="I248">
        <v>71</v>
      </c>
      <c r="J248">
        <v>99</v>
      </c>
      <c r="K248">
        <v>56</v>
      </c>
      <c r="L248">
        <v>2</v>
      </c>
      <c r="M248">
        <v>43</v>
      </c>
      <c r="O248">
        <f>IF(AND(C248=0,D248&gt;=5,AVERAGE(E248:H248)&gt;4),1,0)</f>
        <v>0</v>
      </c>
      <c r="P248">
        <f t="shared" si="67"/>
        <v>6</v>
      </c>
      <c r="Q248">
        <f t="shared" si="68"/>
        <v>6</v>
      </c>
      <c r="R248">
        <f t="shared" si="69"/>
        <v>0</v>
      </c>
      <c r="S248">
        <f t="shared" si="70"/>
        <v>0</v>
      </c>
      <c r="U248">
        <f t="shared" si="57"/>
        <v>43.1</v>
      </c>
      <c r="V248">
        <f t="shared" si="56"/>
        <v>0</v>
      </c>
      <c r="X248">
        <f t="shared" si="58"/>
        <v>0</v>
      </c>
      <c r="Y248">
        <f t="shared" si="59"/>
        <v>0</v>
      </c>
      <c r="Z248">
        <f t="shared" si="60"/>
        <v>0</v>
      </c>
      <c r="AA248">
        <f t="shared" si="61"/>
        <v>0</v>
      </c>
      <c r="AB248">
        <f t="shared" si="62"/>
        <v>0</v>
      </c>
      <c r="AC248">
        <f t="shared" si="63"/>
        <v>0</v>
      </c>
      <c r="AK248">
        <f t="shared" si="64"/>
        <v>16</v>
      </c>
      <c r="AL248">
        <f t="shared" si="65"/>
        <v>27.1</v>
      </c>
      <c r="AM248">
        <f t="shared" si="66"/>
        <v>0</v>
      </c>
    </row>
    <row r="249" spans="1:39" x14ac:dyDescent="0.25">
      <c r="A249" t="s">
        <v>643</v>
      </c>
      <c r="B249" t="s">
        <v>72</v>
      </c>
      <c r="C249">
        <v>7</v>
      </c>
      <c r="D249">
        <v>6</v>
      </c>
      <c r="E249">
        <v>3</v>
      </c>
      <c r="F249">
        <v>6</v>
      </c>
      <c r="G249">
        <v>4</v>
      </c>
      <c r="H249">
        <v>2</v>
      </c>
      <c r="I249">
        <v>11</v>
      </c>
      <c r="J249">
        <v>8</v>
      </c>
      <c r="K249">
        <v>29</v>
      </c>
      <c r="L249">
        <v>7</v>
      </c>
      <c r="M249">
        <v>38</v>
      </c>
      <c r="O249">
        <f>IF(AND(C249=0,D249&gt;=5,AVERAGE(E249:H249)&gt;4),1,0)</f>
        <v>0</v>
      </c>
      <c r="P249">
        <f t="shared" si="67"/>
        <v>4</v>
      </c>
      <c r="Q249">
        <f t="shared" si="68"/>
        <v>10</v>
      </c>
      <c r="R249">
        <f t="shared" si="69"/>
        <v>6</v>
      </c>
      <c r="S249">
        <f t="shared" si="70"/>
        <v>0</v>
      </c>
      <c r="U249">
        <f t="shared" si="57"/>
        <v>38.299999999999997</v>
      </c>
      <c r="V249">
        <f t="shared" si="56"/>
        <v>0</v>
      </c>
      <c r="X249">
        <f t="shared" si="58"/>
        <v>0</v>
      </c>
      <c r="Y249">
        <f t="shared" si="59"/>
        <v>0</v>
      </c>
      <c r="Z249">
        <f t="shared" si="60"/>
        <v>0</v>
      </c>
      <c r="AA249">
        <f t="shared" si="61"/>
        <v>0</v>
      </c>
      <c r="AB249">
        <f t="shared" si="62"/>
        <v>0</v>
      </c>
      <c r="AC249">
        <f t="shared" si="63"/>
        <v>0</v>
      </c>
      <c r="AK249">
        <f t="shared" si="64"/>
        <v>29</v>
      </c>
      <c r="AL249">
        <f t="shared" si="65"/>
        <v>9.3000000000000007</v>
      </c>
      <c r="AM249">
        <f t="shared" si="66"/>
        <v>1</v>
      </c>
    </row>
    <row r="250" spans="1:39" x14ac:dyDescent="0.25">
      <c r="A250" t="s">
        <v>100</v>
      </c>
      <c r="B250" t="s">
        <v>101</v>
      </c>
      <c r="C250">
        <v>7</v>
      </c>
      <c r="D250">
        <v>3</v>
      </c>
      <c r="E250">
        <v>4</v>
      </c>
      <c r="F250">
        <v>4</v>
      </c>
      <c r="G250">
        <v>5</v>
      </c>
      <c r="H250">
        <v>6</v>
      </c>
      <c r="I250">
        <v>54</v>
      </c>
      <c r="J250">
        <v>42</v>
      </c>
      <c r="K250">
        <v>82</v>
      </c>
      <c r="L250">
        <v>99</v>
      </c>
      <c r="M250">
        <v>81</v>
      </c>
      <c r="O250">
        <f>IF(AND(C250=0,D250&gt;=5,AVERAGE(E250:H250)&gt;4),1,0)</f>
        <v>0</v>
      </c>
      <c r="P250">
        <f t="shared" si="67"/>
        <v>6</v>
      </c>
      <c r="Q250">
        <f t="shared" si="68"/>
        <v>6</v>
      </c>
      <c r="R250">
        <f t="shared" si="69"/>
        <v>8</v>
      </c>
      <c r="S250">
        <f t="shared" si="70"/>
        <v>10</v>
      </c>
      <c r="U250">
        <f t="shared" si="57"/>
        <v>72.8</v>
      </c>
      <c r="V250">
        <f t="shared" si="56"/>
        <v>0</v>
      </c>
      <c r="X250">
        <f t="shared" si="58"/>
        <v>0</v>
      </c>
      <c r="Y250">
        <f t="shared" si="59"/>
        <v>0</v>
      </c>
      <c r="Z250">
        <f t="shared" si="60"/>
        <v>0</v>
      </c>
      <c r="AA250">
        <f t="shared" si="61"/>
        <v>0</v>
      </c>
      <c r="AB250">
        <f t="shared" si="62"/>
        <v>0</v>
      </c>
      <c r="AC250">
        <f t="shared" si="63"/>
        <v>0</v>
      </c>
      <c r="AK250">
        <f t="shared" si="64"/>
        <v>37</v>
      </c>
      <c r="AL250">
        <f t="shared" si="65"/>
        <v>35.799999999999997</v>
      </c>
      <c r="AM250">
        <f t="shared" si="66"/>
        <v>1</v>
      </c>
    </row>
    <row r="251" spans="1:39" x14ac:dyDescent="0.25">
      <c r="A251" t="s">
        <v>484</v>
      </c>
      <c r="B251" t="s">
        <v>101</v>
      </c>
      <c r="C251">
        <v>2</v>
      </c>
      <c r="D251">
        <v>5</v>
      </c>
      <c r="E251">
        <v>2</v>
      </c>
      <c r="F251">
        <v>3</v>
      </c>
      <c r="G251">
        <v>5</v>
      </c>
      <c r="H251">
        <v>2</v>
      </c>
      <c r="I251">
        <v>26</v>
      </c>
      <c r="J251">
        <v>31</v>
      </c>
      <c r="K251">
        <v>88</v>
      </c>
      <c r="L251">
        <v>98</v>
      </c>
      <c r="M251">
        <v>45</v>
      </c>
      <c r="O251">
        <f>IF(AND(C251=0,D251&gt;=5,AVERAGE(E251:H251)&gt;4),1,0)</f>
        <v>0</v>
      </c>
      <c r="P251">
        <f t="shared" si="67"/>
        <v>0</v>
      </c>
      <c r="Q251">
        <f t="shared" si="68"/>
        <v>4</v>
      </c>
      <c r="R251">
        <f t="shared" si="69"/>
        <v>8</v>
      </c>
      <c r="S251">
        <f t="shared" si="70"/>
        <v>0</v>
      </c>
      <c r="U251">
        <f t="shared" si="57"/>
        <v>42.8</v>
      </c>
      <c r="V251">
        <f t="shared" si="56"/>
        <v>0</v>
      </c>
      <c r="X251">
        <f t="shared" si="58"/>
        <v>0</v>
      </c>
      <c r="Y251">
        <f t="shared" si="59"/>
        <v>0</v>
      </c>
      <c r="Z251">
        <f t="shared" si="60"/>
        <v>0</v>
      </c>
      <c r="AA251">
        <f t="shared" si="61"/>
        <v>0</v>
      </c>
      <c r="AB251">
        <f t="shared" si="62"/>
        <v>0</v>
      </c>
      <c r="AC251">
        <f t="shared" si="63"/>
        <v>0</v>
      </c>
      <c r="AK251">
        <f t="shared" si="64"/>
        <v>14</v>
      </c>
      <c r="AL251">
        <f t="shared" si="65"/>
        <v>28.8</v>
      </c>
      <c r="AM251">
        <f t="shared" si="66"/>
        <v>0</v>
      </c>
    </row>
    <row r="252" spans="1:39" x14ac:dyDescent="0.25">
      <c r="A252" t="s">
        <v>213</v>
      </c>
      <c r="B252" t="s">
        <v>72</v>
      </c>
      <c r="C252">
        <v>4</v>
      </c>
      <c r="D252">
        <v>4</v>
      </c>
      <c r="E252">
        <v>6</v>
      </c>
      <c r="F252">
        <v>2</v>
      </c>
      <c r="G252">
        <v>5</v>
      </c>
      <c r="H252">
        <v>2</v>
      </c>
      <c r="I252">
        <v>60</v>
      </c>
      <c r="J252">
        <v>75</v>
      </c>
      <c r="K252">
        <v>10</v>
      </c>
      <c r="L252">
        <v>59</v>
      </c>
      <c r="M252">
        <v>5</v>
      </c>
      <c r="O252">
        <f>IF(AND(C252=0,D252&gt;=5,AVERAGE(E252:H252)&gt;4),1,0)</f>
        <v>0</v>
      </c>
      <c r="P252">
        <f t="shared" si="67"/>
        <v>10</v>
      </c>
      <c r="Q252">
        <f t="shared" si="68"/>
        <v>0</v>
      </c>
      <c r="R252">
        <f t="shared" si="69"/>
        <v>8</v>
      </c>
      <c r="S252">
        <f t="shared" si="70"/>
        <v>0</v>
      </c>
      <c r="U252">
        <f t="shared" si="57"/>
        <v>42.9</v>
      </c>
      <c r="V252">
        <f t="shared" si="56"/>
        <v>0</v>
      </c>
      <c r="X252">
        <f t="shared" si="58"/>
        <v>0</v>
      </c>
      <c r="Y252">
        <f t="shared" si="59"/>
        <v>0</v>
      </c>
      <c r="Z252">
        <f t="shared" si="60"/>
        <v>0</v>
      </c>
      <c r="AA252">
        <f t="shared" si="61"/>
        <v>0</v>
      </c>
      <c r="AB252">
        <f t="shared" si="62"/>
        <v>0</v>
      </c>
      <c r="AC252">
        <f t="shared" si="63"/>
        <v>0</v>
      </c>
      <c r="AK252">
        <f t="shared" si="64"/>
        <v>22</v>
      </c>
      <c r="AL252">
        <f t="shared" si="65"/>
        <v>20.9</v>
      </c>
      <c r="AM252">
        <f t="shared" si="66"/>
        <v>1</v>
      </c>
    </row>
    <row r="253" spans="1:39" x14ac:dyDescent="0.25">
      <c r="A253" t="s">
        <v>456</v>
      </c>
      <c r="B253" t="s">
        <v>159</v>
      </c>
      <c r="C253">
        <v>6</v>
      </c>
      <c r="D253">
        <v>6</v>
      </c>
      <c r="E253">
        <v>6</v>
      </c>
      <c r="F253">
        <v>2</v>
      </c>
      <c r="G253">
        <v>3</v>
      </c>
      <c r="H253">
        <v>2</v>
      </c>
      <c r="I253">
        <v>56</v>
      </c>
      <c r="J253">
        <v>34</v>
      </c>
      <c r="K253">
        <v>52</v>
      </c>
      <c r="L253">
        <v>30</v>
      </c>
      <c r="M253">
        <v>94</v>
      </c>
      <c r="O253">
        <f>IF(AND(C253=0,D253&gt;=5,AVERAGE(E253:H253)&gt;4),1,0)</f>
        <v>0</v>
      </c>
      <c r="P253">
        <f t="shared" si="67"/>
        <v>10</v>
      </c>
      <c r="Q253">
        <f t="shared" si="68"/>
        <v>0</v>
      </c>
      <c r="R253">
        <f t="shared" si="69"/>
        <v>4</v>
      </c>
      <c r="S253">
        <f t="shared" si="70"/>
        <v>0</v>
      </c>
      <c r="U253">
        <f t="shared" si="57"/>
        <v>48.6</v>
      </c>
      <c r="V253">
        <f t="shared" si="56"/>
        <v>0</v>
      </c>
      <c r="X253">
        <f t="shared" si="58"/>
        <v>0</v>
      </c>
      <c r="Y253">
        <f t="shared" si="59"/>
        <v>0</v>
      </c>
      <c r="Z253">
        <f t="shared" si="60"/>
        <v>0</v>
      </c>
      <c r="AA253">
        <f t="shared" si="61"/>
        <v>0</v>
      </c>
      <c r="AB253">
        <f t="shared" si="62"/>
        <v>0</v>
      </c>
      <c r="AC253">
        <f t="shared" si="63"/>
        <v>0</v>
      </c>
      <c r="AK253">
        <f t="shared" si="64"/>
        <v>22</v>
      </c>
      <c r="AL253">
        <f t="shared" si="65"/>
        <v>26.6</v>
      </c>
      <c r="AM253">
        <f t="shared" si="66"/>
        <v>0</v>
      </c>
    </row>
    <row r="254" spans="1:39" x14ac:dyDescent="0.25">
      <c r="A254" t="s">
        <v>400</v>
      </c>
      <c r="B254" t="s">
        <v>101</v>
      </c>
      <c r="C254">
        <v>6</v>
      </c>
      <c r="D254">
        <v>4</v>
      </c>
      <c r="E254">
        <v>6</v>
      </c>
      <c r="F254">
        <v>6</v>
      </c>
      <c r="G254">
        <v>4</v>
      </c>
      <c r="H254">
        <v>4</v>
      </c>
      <c r="I254">
        <v>94</v>
      </c>
      <c r="J254">
        <v>44</v>
      </c>
      <c r="K254">
        <v>96</v>
      </c>
      <c r="L254">
        <v>9</v>
      </c>
      <c r="M254">
        <v>97</v>
      </c>
      <c r="O254">
        <f>IF(AND(C254=0,D254&gt;=5,AVERAGE(E254:H254)&gt;4),1,0)</f>
        <v>0</v>
      </c>
      <c r="P254">
        <f t="shared" si="67"/>
        <v>10</v>
      </c>
      <c r="Q254">
        <f t="shared" si="68"/>
        <v>10</v>
      </c>
      <c r="R254">
        <f t="shared" si="69"/>
        <v>6</v>
      </c>
      <c r="S254">
        <f t="shared" si="70"/>
        <v>6</v>
      </c>
      <c r="U254">
        <f t="shared" si="57"/>
        <v>72</v>
      </c>
      <c r="V254">
        <f t="shared" si="56"/>
        <v>0</v>
      </c>
      <c r="X254">
        <f t="shared" si="58"/>
        <v>0</v>
      </c>
      <c r="Y254">
        <f t="shared" si="59"/>
        <v>0</v>
      </c>
      <c r="Z254">
        <f t="shared" si="60"/>
        <v>0</v>
      </c>
      <c r="AA254">
        <f t="shared" si="61"/>
        <v>0</v>
      </c>
      <c r="AB254">
        <f t="shared" si="62"/>
        <v>0</v>
      </c>
      <c r="AC254">
        <f t="shared" si="63"/>
        <v>0</v>
      </c>
      <c r="AK254">
        <f t="shared" si="64"/>
        <v>38</v>
      </c>
      <c r="AL254">
        <f t="shared" si="65"/>
        <v>34</v>
      </c>
      <c r="AM254">
        <f t="shared" si="66"/>
        <v>1</v>
      </c>
    </row>
    <row r="255" spans="1:39" x14ac:dyDescent="0.25">
      <c r="A255" t="s">
        <v>400</v>
      </c>
      <c r="B255" t="s">
        <v>409</v>
      </c>
      <c r="C255">
        <v>0</v>
      </c>
      <c r="D255">
        <v>4</v>
      </c>
      <c r="E255">
        <v>5</v>
      </c>
      <c r="F255">
        <v>6</v>
      </c>
      <c r="G255">
        <v>3</v>
      </c>
      <c r="H255">
        <v>5</v>
      </c>
      <c r="I255">
        <v>66</v>
      </c>
      <c r="J255">
        <v>31</v>
      </c>
      <c r="K255">
        <v>5</v>
      </c>
      <c r="L255">
        <v>9</v>
      </c>
      <c r="M255">
        <v>38</v>
      </c>
      <c r="O255">
        <f>IF(AND(C255=0,D255&gt;=5,AVERAGE(E255:H255)&gt;4),1,0)</f>
        <v>0</v>
      </c>
      <c r="P255">
        <f t="shared" si="67"/>
        <v>8</v>
      </c>
      <c r="Q255">
        <f t="shared" si="68"/>
        <v>10</v>
      </c>
      <c r="R255">
        <f t="shared" si="69"/>
        <v>4</v>
      </c>
      <c r="S255">
        <f t="shared" si="70"/>
        <v>8</v>
      </c>
      <c r="U255">
        <f t="shared" si="57"/>
        <v>44.9</v>
      </c>
      <c r="V255">
        <f t="shared" si="56"/>
        <v>0</v>
      </c>
      <c r="X255">
        <f t="shared" si="58"/>
        <v>0</v>
      </c>
      <c r="Y255">
        <f t="shared" si="59"/>
        <v>0</v>
      </c>
      <c r="Z255">
        <f t="shared" si="60"/>
        <v>0</v>
      </c>
      <c r="AA255">
        <f t="shared" si="61"/>
        <v>0</v>
      </c>
      <c r="AB255">
        <f t="shared" si="62"/>
        <v>0</v>
      </c>
      <c r="AC255">
        <f t="shared" si="63"/>
        <v>0</v>
      </c>
      <c r="AK255">
        <f t="shared" si="64"/>
        <v>30</v>
      </c>
      <c r="AL255">
        <f t="shared" si="65"/>
        <v>14.9</v>
      </c>
      <c r="AM255">
        <f t="shared" si="66"/>
        <v>1</v>
      </c>
    </row>
    <row r="256" spans="1:39" x14ac:dyDescent="0.25">
      <c r="A256" t="s">
        <v>234</v>
      </c>
      <c r="B256" t="s">
        <v>159</v>
      </c>
      <c r="C256">
        <v>4</v>
      </c>
      <c r="D256">
        <v>5</v>
      </c>
      <c r="E256">
        <v>2</v>
      </c>
      <c r="F256">
        <v>5</v>
      </c>
      <c r="G256">
        <v>4</v>
      </c>
      <c r="H256">
        <v>3</v>
      </c>
      <c r="I256">
        <v>41</v>
      </c>
      <c r="J256">
        <v>64</v>
      </c>
      <c r="K256">
        <v>91</v>
      </c>
      <c r="L256">
        <v>82</v>
      </c>
      <c r="M256">
        <v>100</v>
      </c>
      <c r="O256">
        <f>IF(AND(C256=0,D256&gt;=5,AVERAGE(E256:H256)&gt;4),1,0)</f>
        <v>0</v>
      </c>
      <c r="P256">
        <f t="shared" si="67"/>
        <v>0</v>
      </c>
      <c r="Q256">
        <f t="shared" si="68"/>
        <v>8</v>
      </c>
      <c r="R256">
        <f t="shared" si="69"/>
        <v>6</v>
      </c>
      <c r="S256">
        <f t="shared" si="70"/>
        <v>4</v>
      </c>
      <c r="U256">
        <f t="shared" si="57"/>
        <v>59.8</v>
      </c>
      <c r="V256">
        <f t="shared" si="56"/>
        <v>0</v>
      </c>
      <c r="X256">
        <f t="shared" si="58"/>
        <v>0</v>
      </c>
      <c r="Y256">
        <f t="shared" si="59"/>
        <v>0</v>
      </c>
      <c r="Z256">
        <f t="shared" si="60"/>
        <v>0</v>
      </c>
      <c r="AA256">
        <f t="shared" si="61"/>
        <v>0</v>
      </c>
      <c r="AB256">
        <f t="shared" si="62"/>
        <v>1</v>
      </c>
      <c r="AC256">
        <f t="shared" si="63"/>
        <v>0</v>
      </c>
      <c r="AK256">
        <f t="shared" si="64"/>
        <v>22</v>
      </c>
      <c r="AL256">
        <f t="shared" si="65"/>
        <v>37.799999999999997</v>
      </c>
      <c r="AM256">
        <f t="shared" si="66"/>
        <v>0</v>
      </c>
    </row>
    <row r="257" spans="1:39" x14ac:dyDescent="0.25">
      <c r="A257" t="s">
        <v>280</v>
      </c>
      <c r="B257" t="s">
        <v>159</v>
      </c>
      <c r="C257">
        <v>6</v>
      </c>
      <c r="D257">
        <v>6</v>
      </c>
      <c r="E257">
        <v>2</v>
      </c>
      <c r="F257">
        <v>4</v>
      </c>
      <c r="G257">
        <v>5</v>
      </c>
      <c r="H257">
        <v>2</v>
      </c>
      <c r="I257">
        <v>34</v>
      </c>
      <c r="J257">
        <v>92</v>
      </c>
      <c r="K257">
        <v>51</v>
      </c>
      <c r="L257">
        <v>32</v>
      </c>
      <c r="M257">
        <v>80</v>
      </c>
      <c r="O257">
        <f>IF(AND(C257=0,D257&gt;=5,AVERAGE(E257:H257)&gt;4),1,0)</f>
        <v>0</v>
      </c>
      <c r="P257">
        <f t="shared" si="67"/>
        <v>0</v>
      </c>
      <c r="Q257">
        <f t="shared" si="68"/>
        <v>6</v>
      </c>
      <c r="R257">
        <f t="shared" si="69"/>
        <v>8</v>
      </c>
      <c r="S257">
        <f t="shared" si="70"/>
        <v>0</v>
      </c>
      <c r="U257">
        <f t="shared" si="57"/>
        <v>50.9</v>
      </c>
      <c r="V257">
        <f t="shared" si="56"/>
        <v>0</v>
      </c>
      <c r="X257">
        <f t="shared" si="58"/>
        <v>0</v>
      </c>
      <c r="Y257">
        <f t="shared" si="59"/>
        <v>0</v>
      </c>
      <c r="Z257">
        <f t="shared" si="60"/>
        <v>0</v>
      </c>
      <c r="AA257">
        <f t="shared" si="61"/>
        <v>0</v>
      </c>
      <c r="AB257">
        <f t="shared" si="62"/>
        <v>0</v>
      </c>
      <c r="AC257">
        <f t="shared" si="63"/>
        <v>0</v>
      </c>
      <c r="AK257">
        <f t="shared" si="64"/>
        <v>22</v>
      </c>
      <c r="AL257">
        <f t="shared" si="65"/>
        <v>28.9</v>
      </c>
      <c r="AM257">
        <f t="shared" si="66"/>
        <v>0</v>
      </c>
    </row>
    <row r="258" spans="1:39" x14ac:dyDescent="0.25">
      <c r="A258" t="s">
        <v>666</v>
      </c>
      <c r="B258" t="s">
        <v>34</v>
      </c>
      <c r="C258">
        <v>4</v>
      </c>
      <c r="D258">
        <v>5</v>
      </c>
      <c r="E258">
        <v>3</v>
      </c>
      <c r="F258">
        <v>6</v>
      </c>
      <c r="G258">
        <v>6</v>
      </c>
      <c r="H258">
        <v>3</v>
      </c>
      <c r="I258">
        <v>23</v>
      </c>
      <c r="J258">
        <v>16</v>
      </c>
      <c r="K258">
        <v>85</v>
      </c>
      <c r="L258">
        <v>82</v>
      </c>
      <c r="M258">
        <v>75</v>
      </c>
      <c r="O258">
        <f>IF(AND(C258=0,D258&gt;=5,AVERAGE(E258:H258)&gt;4),1,0)</f>
        <v>0</v>
      </c>
      <c r="P258">
        <f t="shared" si="67"/>
        <v>4</v>
      </c>
      <c r="Q258">
        <f t="shared" si="68"/>
        <v>10</v>
      </c>
      <c r="R258">
        <f t="shared" si="69"/>
        <v>10</v>
      </c>
      <c r="S258">
        <f t="shared" si="70"/>
        <v>4</v>
      </c>
      <c r="U258">
        <f t="shared" si="57"/>
        <v>60.1</v>
      </c>
      <c r="V258">
        <f t="shared" ref="V258:V321" si="71">IF(U258=$U$517,1,0)</f>
        <v>0</v>
      </c>
      <c r="X258">
        <f t="shared" si="58"/>
        <v>0</v>
      </c>
      <c r="Y258">
        <f t="shared" si="59"/>
        <v>0</v>
      </c>
      <c r="Z258">
        <f t="shared" si="60"/>
        <v>0</v>
      </c>
      <c r="AA258">
        <f t="shared" si="61"/>
        <v>0</v>
      </c>
      <c r="AB258">
        <f t="shared" si="62"/>
        <v>0</v>
      </c>
      <c r="AC258">
        <f t="shared" si="63"/>
        <v>0</v>
      </c>
      <c r="AK258">
        <f t="shared" si="64"/>
        <v>32</v>
      </c>
      <c r="AL258">
        <f t="shared" si="65"/>
        <v>28.1</v>
      </c>
      <c r="AM258">
        <f t="shared" si="66"/>
        <v>1</v>
      </c>
    </row>
    <row r="259" spans="1:39" x14ac:dyDescent="0.25">
      <c r="A259" t="s">
        <v>449</v>
      </c>
      <c r="B259" t="s">
        <v>34</v>
      </c>
      <c r="C259">
        <v>5</v>
      </c>
      <c r="D259">
        <v>2</v>
      </c>
      <c r="E259">
        <v>3</v>
      </c>
      <c r="F259">
        <v>2</v>
      </c>
      <c r="G259">
        <v>4</v>
      </c>
      <c r="H259">
        <v>3</v>
      </c>
      <c r="I259">
        <v>53</v>
      </c>
      <c r="J259">
        <v>95</v>
      </c>
      <c r="K259">
        <v>23</v>
      </c>
      <c r="L259">
        <v>16</v>
      </c>
      <c r="M259">
        <v>90</v>
      </c>
      <c r="O259">
        <f>IF(AND(C259=0,D259&gt;=5,AVERAGE(E259:H259)&gt;4),1,0)</f>
        <v>0</v>
      </c>
      <c r="P259">
        <f t="shared" si="67"/>
        <v>4</v>
      </c>
      <c r="Q259">
        <f t="shared" si="68"/>
        <v>0</v>
      </c>
      <c r="R259">
        <f t="shared" si="69"/>
        <v>6</v>
      </c>
      <c r="S259">
        <f t="shared" si="70"/>
        <v>4</v>
      </c>
      <c r="U259">
        <f t="shared" ref="U259:U322" si="72">C259+IF(D259=6,2,0)+SUM(P259:S259)+SUM(I259:M259)/10</f>
        <v>46.7</v>
      </c>
      <c r="V259">
        <f t="shared" si="71"/>
        <v>0</v>
      </c>
      <c r="X259">
        <f t="shared" ref="X259:X322" si="73">IF(I259=100,1,0)</f>
        <v>0</v>
      </c>
      <c r="Y259">
        <f t="shared" ref="Y259:Y322" si="74">IF(J259=100,1,0)</f>
        <v>0</v>
      </c>
      <c r="Z259">
        <f t="shared" ref="Z259:Z322" si="75">IF(K259=100,1,0)</f>
        <v>0</v>
      </c>
      <c r="AA259">
        <f t="shared" ref="AA259:AA322" si="76">IF(L259=100,1,0)</f>
        <v>0</v>
      </c>
      <c r="AB259">
        <f t="shared" ref="AB259:AB322" si="77">IF(M259=100,1,0)</f>
        <v>0</v>
      </c>
      <c r="AC259">
        <f t="shared" ref="AC259:AC322" si="78">IF(SUM(X259:AB259)&gt;=3,1,0)</f>
        <v>0</v>
      </c>
      <c r="AK259">
        <f t="shared" ref="AK259:AK322" si="79">SUM(P259:S259)+IF(D259=6,2,0)+C259</f>
        <v>19</v>
      </c>
      <c r="AL259">
        <f t="shared" ref="AL259:AL322" si="80">SUM(I259:M259)/10</f>
        <v>27.7</v>
      </c>
      <c r="AM259">
        <f t="shared" ref="AM259:AM322" si="81">IF(AK259&gt;AL259,1,0)</f>
        <v>0</v>
      </c>
    </row>
    <row r="260" spans="1:39" x14ac:dyDescent="0.25">
      <c r="A260" t="s">
        <v>33</v>
      </c>
      <c r="B260" t="s">
        <v>34</v>
      </c>
      <c r="C260">
        <v>4</v>
      </c>
      <c r="D260">
        <v>6</v>
      </c>
      <c r="E260">
        <v>5</v>
      </c>
      <c r="F260">
        <v>6</v>
      </c>
      <c r="G260">
        <v>3</v>
      </c>
      <c r="H260">
        <v>6</v>
      </c>
      <c r="I260">
        <v>83</v>
      </c>
      <c r="J260">
        <v>27</v>
      </c>
      <c r="K260">
        <v>79</v>
      </c>
      <c r="L260">
        <v>20</v>
      </c>
      <c r="M260">
        <v>43</v>
      </c>
      <c r="O260">
        <f>IF(AND(C260=0,D260&gt;=5,AVERAGE(E260:H260)&gt;4),1,0)</f>
        <v>0</v>
      </c>
      <c r="P260">
        <f t="shared" si="67"/>
        <v>8</v>
      </c>
      <c r="Q260">
        <f t="shared" si="68"/>
        <v>10</v>
      </c>
      <c r="R260">
        <f t="shared" si="69"/>
        <v>4</v>
      </c>
      <c r="S260">
        <f t="shared" si="70"/>
        <v>10</v>
      </c>
      <c r="U260">
        <f t="shared" si="72"/>
        <v>63.2</v>
      </c>
      <c r="V260">
        <f t="shared" si="71"/>
        <v>0</v>
      </c>
      <c r="X260">
        <f t="shared" si="73"/>
        <v>0</v>
      </c>
      <c r="Y260">
        <f t="shared" si="74"/>
        <v>0</v>
      </c>
      <c r="Z260">
        <f t="shared" si="75"/>
        <v>0</v>
      </c>
      <c r="AA260">
        <f t="shared" si="76"/>
        <v>0</v>
      </c>
      <c r="AB260">
        <f t="shared" si="77"/>
        <v>0</v>
      </c>
      <c r="AC260">
        <f t="shared" si="78"/>
        <v>0</v>
      </c>
      <c r="AK260">
        <f t="shared" si="79"/>
        <v>38</v>
      </c>
      <c r="AL260">
        <f t="shared" si="80"/>
        <v>25.2</v>
      </c>
      <c r="AM260">
        <f t="shared" si="81"/>
        <v>1</v>
      </c>
    </row>
    <row r="261" spans="1:39" x14ac:dyDescent="0.25">
      <c r="A261" t="s">
        <v>158</v>
      </c>
      <c r="B261" t="s">
        <v>159</v>
      </c>
      <c r="C261">
        <v>0</v>
      </c>
      <c r="D261">
        <v>3</v>
      </c>
      <c r="E261">
        <v>6</v>
      </c>
      <c r="F261">
        <v>3</v>
      </c>
      <c r="G261">
        <v>5</v>
      </c>
      <c r="H261">
        <v>6</v>
      </c>
      <c r="I261">
        <v>12</v>
      </c>
      <c r="J261">
        <v>60</v>
      </c>
      <c r="K261">
        <v>63</v>
      </c>
      <c r="L261">
        <v>37</v>
      </c>
      <c r="M261">
        <v>71</v>
      </c>
      <c r="O261">
        <f>IF(AND(C261=0,D261&gt;=5,AVERAGE(E261:H261)&gt;4),1,0)</f>
        <v>0</v>
      </c>
      <c r="P261">
        <f t="shared" si="67"/>
        <v>10</v>
      </c>
      <c r="Q261">
        <f t="shared" si="68"/>
        <v>4</v>
      </c>
      <c r="R261">
        <f t="shared" si="69"/>
        <v>8</v>
      </c>
      <c r="S261">
        <f t="shared" si="70"/>
        <v>10</v>
      </c>
      <c r="U261">
        <f t="shared" si="72"/>
        <v>56.3</v>
      </c>
      <c r="V261">
        <f t="shared" si="71"/>
        <v>0</v>
      </c>
      <c r="X261">
        <f t="shared" si="73"/>
        <v>0</v>
      </c>
      <c r="Y261">
        <f t="shared" si="74"/>
        <v>0</v>
      </c>
      <c r="Z261">
        <f t="shared" si="75"/>
        <v>0</v>
      </c>
      <c r="AA261">
        <f t="shared" si="76"/>
        <v>0</v>
      </c>
      <c r="AB261">
        <f t="shared" si="77"/>
        <v>0</v>
      </c>
      <c r="AC261">
        <f t="shared" si="78"/>
        <v>0</v>
      </c>
      <c r="AK261">
        <f t="shared" si="79"/>
        <v>32</v>
      </c>
      <c r="AL261">
        <f t="shared" si="80"/>
        <v>24.3</v>
      </c>
      <c r="AM261">
        <f t="shared" si="81"/>
        <v>1</v>
      </c>
    </row>
    <row r="262" spans="1:39" x14ac:dyDescent="0.25">
      <c r="A262" t="s">
        <v>236</v>
      </c>
      <c r="B262" t="s">
        <v>90</v>
      </c>
      <c r="C262">
        <v>8</v>
      </c>
      <c r="D262">
        <v>3</v>
      </c>
      <c r="E262">
        <v>6</v>
      </c>
      <c r="F262">
        <v>3</v>
      </c>
      <c r="G262">
        <v>6</v>
      </c>
      <c r="H262">
        <v>2</v>
      </c>
      <c r="I262">
        <v>84</v>
      </c>
      <c r="J262">
        <v>77</v>
      </c>
      <c r="K262">
        <v>71</v>
      </c>
      <c r="L262">
        <v>71</v>
      </c>
      <c r="M262">
        <v>9</v>
      </c>
      <c r="O262">
        <f>IF(AND(C262=0,D262&gt;=5,AVERAGE(E262:H262)&gt;4),1,0)</f>
        <v>0</v>
      </c>
      <c r="P262">
        <f t="shared" si="67"/>
        <v>10</v>
      </c>
      <c r="Q262">
        <f t="shared" si="68"/>
        <v>4</v>
      </c>
      <c r="R262">
        <f t="shared" si="69"/>
        <v>10</v>
      </c>
      <c r="S262">
        <f t="shared" si="70"/>
        <v>0</v>
      </c>
      <c r="U262">
        <f t="shared" si="72"/>
        <v>63.2</v>
      </c>
      <c r="V262">
        <f t="shared" si="71"/>
        <v>0</v>
      </c>
      <c r="X262">
        <f t="shared" si="73"/>
        <v>0</v>
      </c>
      <c r="Y262">
        <f t="shared" si="74"/>
        <v>0</v>
      </c>
      <c r="Z262">
        <f t="shared" si="75"/>
        <v>0</v>
      </c>
      <c r="AA262">
        <f t="shared" si="76"/>
        <v>0</v>
      </c>
      <c r="AB262">
        <f t="shared" si="77"/>
        <v>0</v>
      </c>
      <c r="AC262">
        <f t="shared" si="78"/>
        <v>0</v>
      </c>
      <c r="AK262">
        <f t="shared" si="79"/>
        <v>32</v>
      </c>
      <c r="AL262">
        <f t="shared" si="80"/>
        <v>31.2</v>
      </c>
      <c r="AM262">
        <f t="shared" si="81"/>
        <v>1</v>
      </c>
    </row>
    <row r="263" spans="1:39" x14ac:dyDescent="0.25">
      <c r="A263" t="s">
        <v>127</v>
      </c>
      <c r="B263" t="s">
        <v>90</v>
      </c>
      <c r="C263">
        <v>2</v>
      </c>
      <c r="D263">
        <v>6</v>
      </c>
      <c r="E263">
        <v>6</v>
      </c>
      <c r="F263">
        <v>3</v>
      </c>
      <c r="G263">
        <v>6</v>
      </c>
      <c r="H263">
        <v>2</v>
      </c>
      <c r="I263">
        <v>71</v>
      </c>
      <c r="J263">
        <v>95</v>
      </c>
      <c r="K263">
        <v>90</v>
      </c>
      <c r="L263">
        <v>50</v>
      </c>
      <c r="M263">
        <v>91</v>
      </c>
      <c r="O263">
        <f>IF(AND(C263=0,D263&gt;=5,AVERAGE(E263:H263)&gt;4),1,0)</f>
        <v>0</v>
      </c>
      <c r="P263">
        <f t="shared" si="67"/>
        <v>10</v>
      </c>
      <c r="Q263">
        <f t="shared" si="68"/>
        <v>4</v>
      </c>
      <c r="R263">
        <f t="shared" si="69"/>
        <v>10</v>
      </c>
      <c r="S263">
        <f t="shared" si="70"/>
        <v>0</v>
      </c>
      <c r="U263">
        <f t="shared" si="72"/>
        <v>67.7</v>
      </c>
      <c r="V263">
        <f t="shared" si="71"/>
        <v>0</v>
      </c>
      <c r="X263">
        <f t="shared" si="73"/>
        <v>0</v>
      </c>
      <c r="Y263">
        <f t="shared" si="74"/>
        <v>0</v>
      </c>
      <c r="Z263">
        <f t="shared" si="75"/>
        <v>0</v>
      </c>
      <c r="AA263">
        <f t="shared" si="76"/>
        <v>0</v>
      </c>
      <c r="AB263">
        <f t="shared" si="77"/>
        <v>0</v>
      </c>
      <c r="AC263">
        <f t="shared" si="78"/>
        <v>0</v>
      </c>
      <c r="AK263">
        <f t="shared" si="79"/>
        <v>28</v>
      </c>
      <c r="AL263">
        <f t="shared" si="80"/>
        <v>39.700000000000003</v>
      </c>
      <c r="AM263">
        <f t="shared" si="81"/>
        <v>0</v>
      </c>
    </row>
    <row r="264" spans="1:39" x14ac:dyDescent="0.25">
      <c r="A264" t="s">
        <v>89</v>
      </c>
      <c r="B264" t="s">
        <v>90</v>
      </c>
      <c r="C264">
        <v>2</v>
      </c>
      <c r="D264">
        <v>3</v>
      </c>
      <c r="E264">
        <v>6</v>
      </c>
      <c r="F264">
        <v>3</v>
      </c>
      <c r="G264">
        <v>6</v>
      </c>
      <c r="H264">
        <v>3</v>
      </c>
      <c r="I264">
        <v>53</v>
      </c>
      <c r="J264">
        <v>50</v>
      </c>
      <c r="K264">
        <v>16</v>
      </c>
      <c r="L264">
        <v>44</v>
      </c>
      <c r="M264">
        <v>8</v>
      </c>
      <c r="O264">
        <f>IF(AND(C264=0,D264&gt;=5,AVERAGE(E264:H264)&gt;4),1,0)</f>
        <v>0</v>
      </c>
      <c r="P264">
        <f t="shared" si="67"/>
        <v>10</v>
      </c>
      <c r="Q264">
        <f t="shared" si="68"/>
        <v>4</v>
      </c>
      <c r="R264">
        <f t="shared" si="69"/>
        <v>10</v>
      </c>
      <c r="S264">
        <f t="shared" si="70"/>
        <v>4</v>
      </c>
      <c r="U264">
        <f t="shared" si="72"/>
        <v>47.1</v>
      </c>
      <c r="V264">
        <f t="shared" si="71"/>
        <v>0</v>
      </c>
      <c r="X264">
        <f t="shared" si="73"/>
        <v>0</v>
      </c>
      <c r="Y264">
        <f t="shared" si="74"/>
        <v>0</v>
      </c>
      <c r="Z264">
        <f t="shared" si="75"/>
        <v>0</v>
      </c>
      <c r="AA264">
        <f t="shared" si="76"/>
        <v>0</v>
      </c>
      <c r="AB264">
        <f t="shared" si="77"/>
        <v>0</v>
      </c>
      <c r="AC264">
        <f t="shared" si="78"/>
        <v>0</v>
      </c>
      <c r="AK264">
        <f t="shared" si="79"/>
        <v>30</v>
      </c>
      <c r="AL264">
        <f t="shared" si="80"/>
        <v>17.100000000000001</v>
      </c>
      <c r="AM264">
        <f t="shared" si="81"/>
        <v>1</v>
      </c>
    </row>
    <row r="265" spans="1:39" x14ac:dyDescent="0.25">
      <c r="A265" t="s">
        <v>97</v>
      </c>
      <c r="B265" t="s">
        <v>90</v>
      </c>
      <c r="C265">
        <v>8</v>
      </c>
      <c r="D265">
        <v>2</v>
      </c>
      <c r="E265">
        <v>2</v>
      </c>
      <c r="F265">
        <v>3</v>
      </c>
      <c r="G265">
        <v>4</v>
      </c>
      <c r="H265">
        <v>3</v>
      </c>
      <c r="I265">
        <v>18</v>
      </c>
      <c r="J265">
        <v>83</v>
      </c>
      <c r="K265">
        <v>86</v>
      </c>
      <c r="L265">
        <v>67</v>
      </c>
      <c r="M265">
        <v>90</v>
      </c>
      <c r="O265">
        <f>IF(AND(C265=0,D265&gt;=5,AVERAGE(E265:H265)&gt;4),1,0)</f>
        <v>0</v>
      </c>
      <c r="P265">
        <f t="shared" si="67"/>
        <v>0</v>
      </c>
      <c r="Q265">
        <f t="shared" si="68"/>
        <v>4</v>
      </c>
      <c r="R265">
        <f t="shared" si="69"/>
        <v>6</v>
      </c>
      <c r="S265">
        <f t="shared" si="70"/>
        <v>4</v>
      </c>
      <c r="U265">
        <f t="shared" si="72"/>
        <v>56.4</v>
      </c>
      <c r="V265">
        <f t="shared" si="71"/>
        <v>0</v>
      </c>
      <c r="X265">
        <f t="shared" si="73"/>
        <v>0</v>
      </c>
      <c r="Y265">
        <f t="shared" si="74"/>
        <v>0</v>
      </c>
      <c r="Z265">
        <f t="shared" si="75"/>
        <v>0</v>
      </c>
      <c r="AA265">
        <f t="shared" si="76"/>
        <v>0</v>
      </c>
      <c r="AB265">
        <f t="shared" si="77"/>
        <v>0</v>
      </c>
      <c r="AC265">
        <f t="shared" si="78"/>
        <v>0</v>
      </c>
      <c r="AK265">
        <f t="shared" si="79"/>
        <v>22</v>
      </c>
      <c r="AL265">
        <f t="shared" si="80"/>
        <v>34.4</v>
      </c>
      <c r="AM265">
        <f t="shared" si="81"/>
        <v>0</v>
      </c>
    </row>
    <row r="266" spans="1:39" x14ac:dyDescent="0.25">
      <c r="A266" t="s">
        <v>534</v>
      </c>
      <c r="B266" t="s">
        <v>90</v>
      </c>
      <c r="C266">
        <v>2</v>
      </c>
      <c r="D266">
        <v>4</v>
      </c>
      <c r="E266">
        <v>5</v>
      </c>
      <c r="F266">
        <v>3</v>
      </c>
      <c r="G266">
        <v>2</v>
      </c>
      <c r="H266">
        <v>2</v>
      </c>
      <c r="I266">
        <v>35</v>
      </c>
      <c r="J266">
        <v>82</v>
      </c>
      <c r="K266">
        <v>52</v>
      </c>
      <c r="L266">
        <v>15</v>
      </c>
      <c r="M266">
        <v>51</v>
      </c>
      <c r="O266">
        <f>IF(AND(C266=0,D266&gt;=5,AVERAGE(E266:H266)&gt;4),1,0)</f>
        <v>0</v>
      </c>
      <c r="P266">
        <f t="shared" si="67"/>
        <v>8</v>
      </c>
      <c r="Q266">
        <f t="shared" si="68"/>
        <v>4</v>
      </c>
      <c r="R266">
        <f t="shared" si="69"/>
        <v>0</v>
      </c>
      <c r="S266">
        <f t="shared" si="70"/>
        <v>0</v>
      </c>
      <c r="U266">
        <f t="shared" si="72"/>
        <v>37.5</v>
      </c>
      <c r="V266">
        <f t="shared" si="71"/>
        <v>0</v>
      </c>
      <c r="X266">
        <f t="shared" si="73"/>
        <v>0</v>
      </c>
      <c r="Y266">
        <f t="shared" si="74"/>
        <v>0</v>
      </c>
      <c r="Z266">
        <f t="shared" si="75"/>
        <v>0</v>
      </c>
      <c r="AA266">
        <f t="shared" si="76"/>
        <v>0</v>
      </c>
      <c r="AB266">
        <f t="shared" si="77"/>
        <v>0</v>
      </c>
      <c r="AC266">
        <f t="shared" si="78"/>
        <v>0</v>
      </c>
      <c r="AK266">
        <f t="shared" si="79"/>
        <v>14</v>
      </c>
      <c r="AL266">
        <f t="shared" si="80"/>
        <v>23.5</v>
      </c>
      <c r="AM266">
        <f t="shared" si="81"/>
        <v>0</v>
      </c>
    </row>
    <row r="267" spans="1:39" x14ac:dyDescent="0.25">
      <c r="A267" t="s">
        <v>492</v>
      </c>
      <c r="B267" t="s">
        <v>90</v>
      </c>
      <c r="C267">
        <v>4</v>
      </c>
      <c r="D267">
        <v>2</v>
      </c>
      <c r="E267">
        <v>4</v>
      </c>
      <c r="F267">
        <v>5</v>
      </c>
      <c r="G267">
        <v>4</v>
      </c>
      <c r="H267">
        <v>2</v>
      </c>
      <c r="I267">
        <v>17</v>
      </c>
      <c r="J267">
        <v>17</v>
      </c>
      <c r="K267">
        <v>92</v>
      </c>
      <c r="L267">
        <v>6</v>
      </c>
      <c r="M267">
        <v>64</v>
      </c>
      <c r="O267">
        <f>IF(AND(C267=0,D267&gt;=5,AVERAGE(E267:H267)&gt;4),1,0)</f>
        <v>0</v>
      </c>
      <c r="P267">
        <f t="shared" si="67"/>
        <v>6</v>
      </c>
      <c r="Q267">
        <f t="shared" si="68"/>
        <v>8</v>
      </c>
      <c r="R267">
        <f t="shared" si="69"/>
        <v>6</v>
      </c>
      <c r="S267">
        <f t="shared" si="70"/>
        <v>0</v>
      </c>
      <c r="U267">
        <f t="shared" si="72"/>
        <v>43.6</v>
      </c>
      <c r="V267">
        <f t="shared" si="71"/>
        <v>0</v>
      </c>
      <c r="X267">
        <f t="shared" si="73"/>
        <v>0</v>
      </c>
      <c r="Y267">
        <f t="shared" si="74"/>
        <v>0</v>
      </c>
      <c r="Z267">
        <f t="shared" si="75"/>
        <v>0</v>
      </c>
      <c r="AA267">
        <f t="shared" si="76"/>
        <v>0</v>
      </c>
      <c r="AB267">
        <f t="shared" si="77"/>
        <v>0</v>
      </c>
      <c r="AC267">
        <f t="shared" si="78"/>
        <v>0</v>
      </c>
      <c r="AK267">
        <f t="shared" si="79"/>
        <v>24</v>
      </c>
      <c r="AL267">
        <f t="shared" si="80"/>
        <v>19.600000000000001</v>
      </c>
      <c r="AM267">
        <f t="shared" si="81"/>
        <v>1</v>
      </c>
    </row>
    <row r="268" spans="1:39" x14ac:dyDescent="0.25">
      <c r="A268" t="s">
        <v>639</v>
      </c>
      <c r="B268" t="s">
        <v>34</v>
      </c>
      <c r="C268">
        <v>0</v>
      </c>
      <c r="D268">
        <v>6</v>
      </c>
      <c r="E268">
        <v>6</v>
      </c>
      <c r="F268">
        <v>3</v>
      </c>
      <c r="G268">
        <v>2</v>
      </c>
      <c r="H268">
        <v>5</v>
      </c>
      <c r="I268">
        <v>25</v>
      </c>
      <c r="J268">
        <v>23</v>
      </c>
      <c r="K268">
        <v>92</v>
      </c>
      <c r="L268">
        <v>37</v>
      </c>
      <c r="M268">
        <v>40</v>
      </c>
      <c r="O268">
        <f>IF(AND(C268=0,D268&gt;=5,AVERAGE(E268:H268)&gt;4),1,0)</f>
        <v>0</v>
      </c>
      <c r="P268">
        <f t="shared" si="67"/>
        <v>10</v>
      </c>
      <c r="Q268">
        <f t="shared" si="68"/>
        <v>4</v>
      </c>
      <c r="R268">
        <f t="shared" si="69"/>
        <v>0</v>
      </c>
      <c r="S268">
        <f t="shared" si="70"/>
        <v>8</v>
      </c>
      <c r="U268">
        <f t="shared" si="72"/>
        <v>45.7</v>
      </c>
      <c r="V268">
        <f t="shared" si="71"/>
        <v>0</v>
      </c>
      <c r="X268">
        <f t="shared" si="73"/>
        <v>0</v>
      </c>
      <c r="Y268">
        <f t="shared" si="74"/>
        <v>0</v>
      </c>
      <c r="Z268">
        <f t="shared" si="75"/>
        <v>0</v>
      </c>
      <c r="AA268">
        <f t="shared" si="76"/>
        <v>0</v>
      </c>
      <c r="AB268">
        <f t="shared" si="77"/>
        <v>0</v>
      </c>
      <c r="AC268">
        <f t="shared" si="78"/>
        <v>0</v>
      </c>
      <c r="AK268">
        <f t="shared" si="79"/>
        <v>24</v>
      </c>
      <c r="AL268">
        <f t="shared" si="80"/>
        <v>21.7</v>
      </c>
      <c r="AM268">
        <f t="shared" si="81"/>
        <v>1</v>
      </c>
    </row>
    <row r="269" spans="1:39" x14ac:dyDescent="0.25">
      <c r="A269" t="s">
        <v>419</v>
      </c>
      <c r="B269" t="s">
        <v>260</v>
      </c>
      <c r="C269">
        <v>6</v>
      </c>
      <c r="D269">
        <v>3</v>
      </c>
      <c r="E269">
        <v>6</v>
      </c>
      <c r="F269">
        <v>2</v>
      </c>
      <c r="G269">
        <v>4</v>
      </c>
      <c r="H269">
        <v>6</v>
      </c>
      <c r="I269">
        <v>47</v>
      </c>
      <c r="J269">
        <v>54</v>
      </c>
      <c r="K269">
        <v>40</v>
      </c>
      <c r="L269">
        <v>83</v>
      </c>
      <c r="M269">
        <v>16</v>
      </c>
      <c r="O269">
        <f>IF(AND(C269=0,D269&gt;=5,AVERAGE(E269:H269)&gt;4),1,0)</f>
        <v>0</v>
      </c>
      <c r="P269">
        <f t="shared" si="67"/>
        <v>10</v>
      </c>
      <c r="Q269">
        <f t="shared" si="68"/>
        <v>0</v>
      </c>
      <c r="R269">
        <f t="shared" si="69"/>
        <v>6</v>
      </c>
      <c r="S269">
        <f t="shared" si="70"/>
        <v>10</v>
      </c>
      <c r="U269">
        <f t="shared" si="72"/>
        <v>56</v>
      </c>
      <c r="V269">
        <f t="shared" si="71"/>
        <v>0</v>
      </c>
      <c r="X269">
        <f t="shared" si="73"/>
        <v>0</v>
      </c>
      <c r="Y269">
        <f t="shared" si="74"/>
        <v>0</v>
      </c>
      <c r="Z269">
        <f t="shared" si="75"/>
        <v>0</v>
      </c>
      <c r="AA269">
        <f t="shared" si="76"/>
        <v>0</v>
      </c>
      <c r="AB269">
        <f t="shared" si="77"/>
        <v>0</v>
      </c>
      <c r="AC269">
        <f t="shared" si="78"/>
        <v>0</v>
      </c>
      <c r="AK269">
        <f t="shared" si="79"/>
        <v>32</v>
      </c>
      <c r="AL269">
        <f t="shared" si="80"/>
        <v>24</v>
      </c>
      <c r="AM269">
        <f t="shared" si="81"/>
        <v>1</v>
      </c>
    </row>
    <row r="270" spans="1:39" x14ac:dyDescent="0.25">
      <c r="A270" t="s">
        <v>303</v>
      </c>
      <c r="B270" t="s">
        <v>90</v>
      </c>
      <c r="C270">
        <v>1</v>
      </c>
      <c r="D270">
        <v>6</v>
      </c>
      <c r="E270">
        <v>4</v>
      </c>
      <c r="F270">
        <v>6</v>
      </c>
      <c r="G270">
        <v>3</v>
      </c>
      <c r="H270">
        <v>2</v>
      </c>
      <c r="I270">
        <v>48</v>
      </c>
      <c r="J270">
        <v>65</v>
      </c>
      <c r="K270">
        <v>86</v>
      </c>
      <c r="L270">
        <v>18</v>
      </c>
      <c r="M270">
        <v>88</v>
      </c>
      <c r="O270">
        <f>IF(AND(C270=0,D270&gt;=5,AVERAGE(E270:H270)&gt;4),1,0)</f>
        <v>0</v>
      </c>
      <c r="P270">
        <f t="shared" si="67"/>
        <v>6</v>
      </c>
      <c r="Q270">
        <f t="shared" si="68"/>
        <v>10</v>
      </c>
      <c r="R270">
        <f t="shared" si="69"/>
        <v>4</v>
      </c>
      <c r="S270">
        <f t="shared" si="70"/>
        <v>0</v>
      </c>
      <c r="U270">
        <f t="shared" si="72"/>
        <v>53.5</v>
      </c>
      <c r="V270">
        <f t="shared" si="71"/>
        <v>0</v>
      </c>
      <c r="X270">
        <f t="shared" si="73"/>
        <v>0</v>
      </c>
      <c r="Y270">
        <f t="shared" si="74"/>
        <v>0</v>
      </c>
      <c r="Z270">
        <f t="shared" si="75"/>
        <v>0</v>
      </c>
      <c r="AA270">
        <f t="shared" si="76"/>
        <v>0</v>
      </c>
      <c r="AB270">
        <f t="shared" si="77"/>
        <v>0</v>
      </c>
      <c r="AC270">
        <f t="shared" si="78"/>
        <v>0</v>
      </c>
      <c r="AK270">
        <f t="shared" si="79"/>
        <v>23</v>
      </c>
      <c r="AL270">
        <f t="shared" si="80"/>
        <v>30.5</v>
      </c>
      <c r="AM270">
        <f t="shared" si="81"/>
        <v>0</v>
      </c>
    </row>
    <row r="271" spans="1:39" x14ac:dyDescent="0.25">
      <c r="A271" t="s">
        <v>556</v>
      </c>
      <c r="B271" t="s">
        <v>367</v>
      </c>
      <c r="C271">
        <v>7</v>
      </c>
      <c r="D271">
        <v>5</v>
      </c>
      <c r="E271">
        <v>5</v>
      </c>
      <c r="F271">
        <v>5</v>
      </c>
      <c r="G271">
        <v>2</v>
      </c>
      <c r="H271">
        <v>2</v>
      </c>
      <c r="I271">
        <v>35</v>
      </c>
      <c r="J271">
        <v>95</v>
      </c>
      <c r="K271">
        <v>11</v>
      </c>
      <c r="L271">
        <v>36</v>
      </c>
      <c r="M271">
        <v>19</v>
      </c>
      <c r="O271">
        <f>IF(AND(C271=0,D271&gt;=5,AVERAGE(E271:H271)&gt;4),1,0)</f>
        <v>0</v>
      </c>
      <c r="P271">
        <f t="shared" si="67"/>
        <v>8</v>
      </c>
      <c r="Q271">
        <f t="shared" si="68"/>
        <v>8</v>
      </c>
      <c r="R271">
        <f t="shared" si="69"/>
        <v>0</v>
      </c>
      <c r="S271">
        <f t="shared" si="70"/>
        <v>0</v>
      </c>
      <c r="U271">
        <f t="shared" si="72"/>
        <v>42.6</v>
      </c>
      <c r="V271">
        <f t="shared" si="71"/>
        <v>0</v>
      </c>
      <c r="X271">
        <f t="shared" si="73"/>
        <v>0</v>
      </c>
      <c r="Y271">
        <f t="shared" si="74"/>
        <v>0</v>
      </c>
      <c r="Z271">
        <f t="shared" si="75"/>
        <v>0</v>
      </c>
      <c r="AA271">
        <f t="shared" si="76"/>
        <v>0</v>
      </c>
      <c r="AB271">
        <f t="shared" si="77"/>
        <v>0</v>
      </c>
      <c r="AC271">
        <f t="shared" si="78"/>
        <v>0</v>
      </c>
      <c r="AK271">
        <f t="shared" si="79"/>
        <v>23</v>
      </c>
      <c r="AL271">
        <f t="shared" si="80"/>
        <v>19.600000000000001</v>
      </c>
      <c r="AM271">
        <f t="shared" si="81"/>
        <v>1</v>
      </c>
    </row>
    <row r="272" spans="1:39" x14ac:dyDescent="0.25">
      <c r="A272" t="s">
        <v>259</v>
      </c>
      <c r="B272" t="s">
        <v>260</v>
      </c>
      <c r="C272">
        <v>2</v>
      </c>
      <c r="D272">
        <v>5</v>
      </c>
      <c r="E272">
        <v>5</v>
      </c>
      <c r="F272">
        <v>2</v>
      </c>
      <c r="G272">
        <v>6</v>
      </c>
      <c r="H272">
        <v>2</v>
      </c>
      <c r="I272">
        <v>79</v>
      </c>
      <c r="J272">
        <v>66</v>
      </c>
      <c r="K272">
        <v>91</v>
      </c>
      <c r="L272">
        <v>30</v>
      </c>
      <c r="M272">
        <v>90</v>
      </c>
      <c r="O272">
        <f>IF(AND(C272=0,D272&gt;=5,AVERAGE(E272:H272)&gt;4),1,0)</f>
        <v>0</v>
      </c>
      <c r="P272">
        <f t="shared" si="67"/>
        <v>8</v>
      </c>
      <c r="Q272">
        <f t="shared" si="68"/>
        <v>0</v>
      </c>
      <c r="R272">
        <f t="shared" si="69"/>
        <v>10</v>
      </c>
      <c r="S272">
        <f t="shared" si="70"/>
        <v>0</v>
      </c>
      <c r="U272">
        <f t="shared" si="72"/>
        <v>55.6</v>
      </c>
      <c r="V272">
        <f t="shared" si="71"/>
        <v>1</v>
      </c>
      <c r="X272">
        <f t="shared" si="73"/>
        <v>0</v>
      </c>
      <c r="Y272">
        <f t="shared" si="74"/>
        <v>0</v>
      </c>
      <c r="Z272">
        <f t="shared" si="75"/>
        <v>0</v>
      </c>
      <c r="AA272">
        <f t="shared" si="76"/>
        <v>0</v>
      </c>
      <c r="AB272">
        <f t="shared" si="77"/>
        <v>0</v>
      </c>
      <c r="AC272">
        <f t="shared" si="78"/>
        <v>0</v>
      </c>
      <c r="AK272">
        <f t="shared" si="79"/>
        <v>20</v>
      </c>
      <c r="AL272">
        <f t="shared" si="80"/>
        <v>35.6</v>
      </c>
      <c r="AM272">
        <f t="shared" si="81"/>
        <v>0</v>
      </c>
    </row>
    <row r="273" spans="1:39" x14ac:dyDescent="0.25">
      <c r="A273" t="s">
        <v>582</v>
      </c>
      <c r="B273" t="s">
        <v>367</v>
      </c>
      <c r="C273">
        <v>5</v>
      </c>
      <c r="D273">
        <v>3</v>
      </c>
      <c r="E273">
        <v>2</v>
      </c>
      <c r="F273">
        <v>6</v>
      </c>
      <c r="G273">
        <v>2</v>
      </c>
      <c r="H273">
        <v>2</v>
      </c>
      <c r="I273">
        <v>28</v>
      </c>
      <c r="J273">
        <v>28</v>
      </c>
      <c r="K273">
        <v>14</v>
      </c>
      <c r="L273">
        <v>52</v>
      </c>
      <c r="M273">
        <v>35</v>
      </c>
      <c r="O273">
        <f>IF(AND(C273=0,D273&gt;=5,AVERAGE(E273:H273)&gt;4),1,0)</f>
        <v>0</v>
      </c>
      <c r="P273">
        <f t="shared" si="67"/>
        <v>0</v>
      </c>
      <c r="Q273">
        <f t="shared" si="68"/>
        <v>10</v>
      </c>
      <c r="R273">
        <f t="shared" si="69"/>
        <v>0</v>
      </c>
      <c r="S273">
        <f t="shared" si="70"/>
        <v>0</v>
      </c>
      <c r="U273">
        <f t="shared" si="72"/>
        <v>30.7</v>
      </c>
      <c r="V273">
        <f t="shared" si="71"/>
        <v>0</v>
      </c>
      <c r="X273">
        <f t="shared" si="73"/>
        <v>0</v>
      </c>
      <c r="Y273">
        <f t="shared" si="74"/>
        <v>0</v>
      </c>
      <c r="Z273">
        <f t="shared" si="75"/>
        <v>0</v>
      </c>
      <c r="AA273">
        <f t="shared" si="76"/>
        <v>0</v>
      </c>
      <c r="AB273">
        <f t="shared" si="77"/>
        <v>0</v>
      </c>
      <c r="AC273">
        <f t="shared" si="78"/>
        <v>0</v>
      </c>
      <c r="AK273">
        <f t="shared" si="79"/>
        <v>15</v>
      </c>
      <c r="AL273">
        <f t="shared" si="80"/>
        <v>15.7</v>
      </c>
      <c r="AM273">
        <f t="shared" si="81"/>
        <v>0</v>
      </c>
    </row>
    <row r="274" spans="1:39" x14ac:dyDescent="0.25">
      <c r="A274" t="s">
        <v>95</v>
      </c>
      <c r="B274" t="s">
        <v>96</v>
      </c>
      <c r="C274">
        <v>6</v>
      </c>
      <c r="D274">
        <v>5</v>
      </c>
      <c r="E274">
        <v>5</v>
      </c>
      <c r="F274">
        <v>6</v>
      </c>
      <c r="G274">
        <v>2</v>
      </c>
      <c r="H274">
        <v>4</v>
      </c>
      <c r="I274">
        <v>65</v>
      </c>
      <c r="J274">
        <v>66</v>
      </c>
      <c r="K274">
        <v>87</v>
      </c>
      <c r="L274">
        <v>5</v>
      </c>
      <c r="M274">
        <v>65</v>
      </c>
      <c r="O274">
        <f>IF(AND(C274=0,D274&gt;=5,AVERAGE(E274:H274)&gt;4),1,0)</f>
        <v>0</v>
      </c>
      <c r="P274">
        <f t="shared" si="67"/>
        <v>8</v>
      </c>
      <c r="Q274">
        <f t="shared" si="68"/>
        <v>10</v>
      </c>
      <c r="R274">
        <f t="shared" si="69"/>
        <v>0</v>
      </c>
      <c r="S274">
        <f t="shared" si="70"/>
        <v>6</v>
      </c>
      <c r="U274">
        <f t="shared" si="72"/>
        <v>58.8</v>
      </c>
      <c r="V274">
        <f t="shared" si="71"/>
        <v>0</v>
      </c>
      <c r="X274">
        <f t="shared" si="73"/>
        <v>0</v>
      </c>
      <c r="Y274">
        <f t="shared" si="74"/>
        <v>0</v>
      </c>
      <c r="Z274">
        <f t="shared" si="75"/>
        <v>0</v>
      </c>
      <c r="AA274">
        <f t="shared" si="76"/>
        <v>0</v>
      </c>
      <c r="AB274">
        <f t="shared" si="77"/>
        <v>0</v>
      </c>
      <c r="AC274">
        <f t="shared" si="78"/>
        <v>0</v>
      </c>
      <c r="AK274">
        <f t="shared" si="79"/>
        <v>30</v>
      </c>
      <c r="AL274">
        <f t="shared" si="80"/>
        <v>28.8</v>
      </c>
      <c r="AM274">
        <f t="shared" si="81"/>
        <v>1</v>
      </c>
    </row>
    <row r="275" spans="1:39" x14ac:dyDescent="0.25">
      <c r="A275" t="s">
        <v>504</v>
      </c>
      <c r="B275" t="s">
        <v>367</v>
      </c>
      <c r="C275">
        <v>0</v>
      </c>
      <c r="D275">
        <v>2</v>
      </c>
      <c r="E275">
        <v>5</v>
      </c>
      <c r="F275">
        <v>6</v>
      </c>
      <c r="G275">
        <v>6</v>
      </c>
      <c r="H275">
        <v>3</v>
      </c>
      <c r="I275">
        <v>36</v>
      </c>
      <c r="J275">
        <v>94</v>
      </c>
      <c r="K275">
        <v>52</v>
      </c>
      <c r="L275">
        <v>50</v>
      </c>
      <c r="M275">
        <v>57</v>
      </c>
      <c r="O275">
        <f>IF(AND(C275=0,D275&gt;=5,AVERAGE(E275:H275)&gt;4),1,0)</f>
        <v>0</v>
      </c>
      <c r="P275">
        <f t="shared" ref="P275:P338" si="82">IF(E275=2,0,E275*2-2)</f>
        <v>8</v>
      </c>
      <c r="Q275">
        <f t="shared" ref="Q275:Q338" si="83">IF(F275=2,0,F275*2-2)</f>
        <v>10</v>
      </c>
      <c r="R275">
        <f t="shared" ref="R275:R338" si="84">IF(G275=2,0,G275*2-2)</f>
        <v>10</v>
      </c>
      <c r="S275">
        <f t="shared" ref="S275:S338" si="85">IF(H275=2,0,H275*2-2)</f>
        <v>4</v>
      </c>
      <c r="U275">
        <f t="shared" si="72"/>
        <v>60.9</v>
      </c>
      <c r="V275">
        <f t="shared" si="71"/>
        <v>0</v>
      </c>
      <c r="X275">
        <f t="shared" si="73"/>
        <v>0</v>
      </c>
      <c r="Y275">
        <f t="shared" si="74"/>
        <v>0</v>
      </c>
      <c r="Z275">
        <f t="shared" si="75"/>
        <v>0</v>
      </c>
      <c r="AA275">
        <f t="shared" si="76"/>
        <v>0</v>
      </c>
      <c r="AB275">
        <f t="shared" si="77"/>
        <v>0</v>
      </c>
      <c r="AC275">
        <f t="shared" si="78"/>
        <v>0</v>
      </c>
      <c r="AK275">
        <f t="shared" si="79"/>
        <v>32</v>
      </c>
      <c r="AL275">
        <f t="shared" si="80"/>
        <v>28.9</v>
      </c>
      <c r="AM275">
        <f t="shared" si="81"/>
        <v>1</v>
      </c>
    </row>
    <row r="276" spans="1:39" x14ac:dyDescent="0.25">
      <c r="A276" t="s">
        <v>366</v>
      </c>
      <c r="B276" t="s">
        <v>367</v>
      </c>
      <c r="C276">
        <v>3</v>
      </c>
      <c r="D276">
        <v>6</v>
      </c>
      <c r="E276">
        <v>3</v>
      </c>
      <c r="F276">
        <v>4</v>
      </c>
      <c r="G276">
        <v>3</v>
      </c>
      <c r="H276">
        <v>5</v>
      </c>
      <c r="I276">
        <v>86</v>
      </c>
      <c r="J276">
        <v>46</v>
      </c>
      <c r="K276">
        <v>9</v>
      </c>
      <c r="L276">
        <v>68</v>
      </c>
      <c r="M276">
        <v>39</v>
      </c>
      <c r="O276">
        <f>IF(AND(C276=0,D276&gt;=5,AVERAGE(E276:H276)&gt;4),1,0)</f>
        <v>0</v>
      </c>
      <c r="P276">
        <f t="shared" si="82"/>
        <v>4</v>
      </c>
      <c r="Q276">
        <f t="shared" si="83"/>
        <v>6</v>
      </c>
      <c r="R276">
        <f t="shared" si="84"/>
        <v>4</v>
      </c>
      <c r="S276">
        <f t="shared" si="85"/>
        <v>8</v>
      </c>
      <c r="U276">
        <f t="shared" si="72"/>
        <v>51.8</v>
      </c>
      <c r="V276">
        <f t="shared" si="71"/>
        <v>0</v>
      </c>
      <c r="X276">
        <f t="shared" si="73"/>
        <v>0</v>
      </c>
      <c r="Y276">
        <f t="shared" si="74"/>
        <v>0</v>
      </c>
      <c r="Z276">
        <f t="shared" si="75"/>
        <v>0</v>
      </c>
      <c r="AA276">
        <f t="shared" si="76"/>
        <v>0</v>
      </c>
      <c r="AB276">
        <f t="shared" si="77"/>
        <v>0</v>
      </c>
      <c r="AC276">
        <f t="shared" si="78"/>
        <v>0</v>
      </c>
      <c r="AK276">
        <f t="shared" si="79"/>
        <v>27</v>
      </c>
      <c r="AL276">
        <f t="shared" si="80"/>
        <v>24.8</v>
      </c>
      <c r="AM276">
        <f t="shared" si="81"/>
        <v>1</v>
      </c>
    </row>
    <row r="277" spans="1:39" x14ac:dyDescent="0.25">
      <c r="A277" t="s">
        <v>645</v>
      </c>
      <c r="B277" t="s">
        <v>646</v>
      </c>
      <c r="C277">
        <v>4</v>
      </c>
      <c r="D277">
        <v>4</v>
      </c>
      <c r="E277">
        <v>6</v>
      </c>
      <c r="F277">
        <v>3</v>
      </c>
      <c r="G277">
        <v>2</v>
      </c>
      <c r="H277">
        <v>3</v>
      </c>
      <c r="I277">
        <v>24</v>
      </c>
      <c r="J277">
        <v>33</v>
      </c>
      <c r="K277">
        <v>90</v>
      </c>
      <c r="L277">
        <v>28</v>
      </c>
      <c r="M277">
        <v>23</v>
      </c>
      <c r="O277">
        <f>IF(AND(C277=0,D277&gt;=5,AVERAGE(E277:H277)&gt;4),1,0)</f>
        <v>0</v>
      </c>
      <c r="P277">
        <f t="shared" si="82"/>
        <v>10</v>
      </c>
      <c r="Q277">
        <f t="shared" si="83"/>
        <v>4</v>
      </c>
      <c r="R277">
        <f t="shared" si="84"/>
        <v>0</v>
      </c>
      <c r="S277">
        <f t="shared" si="85"/>
        <v>4</v>
      </c>
      <c r="U277">
        <f t="shared" si="72"/>
        <v>41.8</v>
      </c>
      <c r="V277">
        <f t="shared" si="71"/>
        <v>0</v>
      </c>
      <c r="X277">
        <f t="shared" si="73"/>
        <v>0</v>
      </c>
      <c r="Y277">
        <f t="shared" si="74"/>
        <v>0</v>
      </c>
      <c r="Z277">
        <f t="shared" si="75"/>
        <v>0</v>
      </c>
      <c r="AA277">
        <f t="shared" si="76"/>
        <v>0</v>
      </c>
      <c r="AB277">
        <f t="shared" si="77"/>
        <v>0</v>
      </c>
      <c r="AC277">
        <f t="shared" si="78"/>
        <v>0</v>
      </c>
      <c r="AK277">
        <f t="shared" si="79"/>
        <v>22</v>
      </c>
      <c r="AL277">
        <f t="shared" si="80"/>
        <v>19.8</v>
      </c>
      <c r="AM277">
        <f t="shared" si="81"/>
        <v>1</v>
      </c>
    </row>
    <row r="278" spans="1:39" x14ac:dyDescent="0.25">
      <c r="A278" t="s">
        <v>577</v>
      </c>
      <c r="B278" t="s">
        <v>360</v>
      </c>
      <c r="C278">
        <v>3</v>
      </c>
      <c r="D278">
        <v>3</v>
      </c>
      <c r="E278">
        <v>6</v>
      </c>
      <c r="F278">
        <v>4</v>
      </c>
      <c r="G278">
        <v>4</v>
      </c>
      <c r="H278">
        <v>3</v>
      </c>
      <c r="I278">
        <v>87</v>
      </c>
      <c r="J278">
        <v>50</v>
      </c>
      <c r="K278">
        <v>61</v>
      </c>
      <c r="L278">
        <v>48</v>
      </c>
      <c r="M278">
        <v>86</v>
      </c>
      <c r="O278">
        <f>IF(AND(C278=0,D278&gt;=5,AVERAGE(E278:H278)&gt;4),1,0)</f>
        <v>0</v>
      </c>
      <c r="P278">
        <f t="shared" si="82"/>
        <v>10</v>
      </c>
      <c r="Q278">
        <f t="shared" si="83"/>
        <v>6</v>
      </c>
      <c r="R278">
        <f t="shared" si="84"/>
        <v>6</v>
      </c>
      <c r="S278">
        <f t="shared" si="85"/>
        <v>4</v>
      </c>
      <c r="U278">
        <f t="shared" si="72"/>
        <v>62.2</v>
      </c>
      <c r="V278">
        <f t="shared" si="71"/>
        <v>0</v>
      </c>
      <c r="X278">
        <f t="shared" si="73"/>
        <v>0</v>
      </c>
      <c r="Y278">
        <f t="shared" si="74"/>
        <v>0</v>
      </c>
      <c r="Z278">
        <f t="shared" si="75"/>
        <v>0</v>
      </c>
      <c r="AA278">
        <f t="shared" si="76"/>
        <v>0</v>
      </c>
      <c r="AB278">
        <f t="shared" si="77"/>
        <v>0</v>
      </c>
      <c r="AC278">
        <f t="shared" si="78"/>
        <v>0</v>
      </c>
      <c r="AK278">
        <f t="shared" si="79"/>
        <v>29</v>
      </c>
      <c r="AL278">
        <f t="shared" si="80"/>
        <v>33.200000000000003</v>
      </c>
      <c r="AM278">
        <f t="shared" si="81"/>
        <v>0</v>
      </c>
    </row>
    <row r="279" spans="1:39" x14ac:dyDescent="0.25">
      <c r="A279" t="s">
        <v>607</v>
      </c>
      <c r="B279" t="s">
        <v>608</v>
      </c>
      <c r="C279">
        <v>2</v>
      </c>
      <c r="D279">
        <v>2</v>
      </c>
      <c r="E279">
        <v>6</v>
      </c>
      <c r="F279">
        <v>5</v>
      </c>
      <c r="G279">
        <v>6</v>
      </c>
      <c r="H279">
        <v>3</v>
      </c>
      <c r="I279">
        <v>74</v>
      </c>
      <c r="J279">
        <v>25</v>
      </c>
      <c r="K279">
        <v>78</v>
      </c>
      <c r="L279">
        <v>6</v>
      </c>
      <c r="M279">
        <v>69</v>
      </c>
      <c r="O279">
        <f>IF(AND(C279=0,D279&gt;=5,AVERAGE(E279:H279)&gt;4),1,0)</f>
        <v>0</v>
      </c>
      <c r="P279">
        <f t="shared" si="82"/>
        <v>10</v>
      </c>
      <c r="Q279">
        <f t="shared" si="83"/>
        <v>8</v>
      </c>
      <c r="R279">
        <f t="shared" si="84"/>
        <v>10</v>
      </c>
      <c r="S279">
        <f t="shared" si="85"/>
        <v>4</v>
      </c>
      <c r="U279">
        <f t="shared" si="72"/>
        <v>59.2</v>
      </c>
      <c r="V279">
        <f t="shared" si="71"/>
        <v>0</v>
      </c>
      <c r="X279">
        <f t="shared" si="73"/>
        <v>0</v>
      </c>
      <c r="Y279">
        <f t="shared" si="74"/>
        <v>0</v>
      </c>
      <c r="Z279">
        <f t="shared" si="75"/>
        <v>0</v>
      </c>
      <c r="AA279">
        <f t="shared" si="76"/>
        <v>0</v>
      </c>
      <c r="AB279">
        <f t="shared" si="77"/>
        <v>0</v>
      </c>
      <c r="AC279">
        <f t="shared" si="78"/>
        <v>0</v>
      </c>
      <c r="AK279">
        <f t="shared" si="79"/>
        <v>34</v>
      </c>
      <c r="AL279">
        <f t="shared" si="80"/>
        <v>25.2</v>
      </c>
      <c r="AM279">
        <f t="shared" si="81"/>
        <v>1</v>
      </c>
    </row>
    <row r="280" spans="1:39" x14ac:dyDescent="0.25">
      <c r="A280" t="s">
        <v>359</v>
      </c>
      <c r="B280" t="s">
        <v>360</v>
      </c>
      <c r="C280">
        <v>7</v>
      </c>
      <c r="D280">
        <v>6</v>
      </c>
      <c r="E280">
        <v>2</v>
      </c>
      <c r="F280">
        <v>3</v>
      </c>
      <c r="G280">
        <v>2</v>
      </c>
      <c r="H280">
        <v>2</v>
      </c>
      <c r="I280">
        <v>91</v>
      </c>
      <c r="J280">
        <v>65</v>
      </c>
      <c r="K280">
        <v>12</v>
      </c>
      <c r="L280">
        <v>78</v>
      </c>
      <c r="M280">
        <v>87</v>
      </c>
      <c r="O280">
        <f>IF(AND(C280=0,D280&gt;=5,AVERAGE(E280:H280)&gt;4),1,0)</f>
        <v>0</v>
      </c>
      <c r="P280">
        <f t="shared" si="82"/>
        <v>0</v>
      </c>
      <c r="Q280">
        <f t="shared" si="83"/>
        <v>4</v>
      </c>
      <c r="R280">
        <f t="shared" si="84"/>
        <v>0</v>
      </c>
      <c r="S280">
        <f t="shared" si="85"/>
        <v>0</v>
      </c>
      <c r="U280">
        <f t="shared" si="72"/>
        <v>46.3</v>
      </c>
      <c r="V280">
        <f t="shared" si="71"/>
        <v>0</v>
      </c>
      <c r="X280">
        <f t="shared" si="73"/>
        <v>0</v>
      </c>
      <c r="Y280">
        <f t="shared" si="74"/>
        <v>0</v>
      </c>
      <c r="Z280">
        <f t="shared" si="75"/>
        <v>0</v>
      </c>
      <c r="AA280">
        <f t="shared" si="76"/>
        <v>0</v>
      </c>
      <c r="AB280">
        <f t="shared" si="77"/>
        <v>0</v>
      </c>
      <c r="AC280">
        <f t="shared" si="78"/>
        <v>0</v>
      </c>
      <c r="AK280">
        <f t="shared" si="79"/>
        <v>13</v>
      </c>
      <c r="AL280">
        <f t="shared" si="80"/>
        <v>33.299999999999997</v>
      </c>
      <c r="AM280">
        <f t="shared" si="81"/>
        <v>0</v>
      </c>
    </row>
    <row r="281" spans="1:39" x14ac:dyDescent="0.25">
      <c r="A281" t="s">
        <v>619</v>
      </c>
      <c r="B281" t="s">
        <v>620</v>
      </c>
      <c r="C281">
        <v>0</v>
      </c>
      <c r="D281">
        <v>3</v>
      </c>
      <c r="E281">
        <v>6</v>
      </c>
      <c r="F281">
        <v>2</v>
      </c>
      <c r="G281">
        <v>5</v>
      </c>
      <c r="H281">
        <v>2</v>
      </c>
      <c r="I281">
        <v>72</v>
      </c>
      <c r="J281">
        <v>53</v>
      </c>
      <c r="K281">
        <v>43</v>
      </c>
      <c r="L281">
        <v>72</v>
      </c>
      <c r="M281">
        <v>52</v>
      </c>
      <c r="O281">
        <f>IF(AND(C281=0,D281&gt;=5,AVERAGE(E281:H281)&gt;4),1,0)</f>
        <v>0</v>
      </c>
      <c r="P281">
        <f t="shared" si="82"/>
        <v>10</v>
      </c>
      <c r="Q281">
        <f t="shared" si="83"/>
        <v>0</v>
      </c>
      <c r="R281">
        <f t="shared" si="84"/>
        <v>8</v>
      </c>
      <c r="S281">
        <f t="shared" si="85"/>
        <v>0</v>
      </c>
      <c r="U281">
        <f t="shared" si="72"/>
        <v>47.2</v>
      </c>
      <c r="V281">
        <f t="shared" si="71"/>
        <v>0</v>
      </c>
      <c r="X281">
        <f t="shared" si="73"/>
        <v>0</v>
      </c>
      <c r="Y281">
        <f t="shared" si="74"/>
        <v>0</v>
      </c>
      <c r="Z281">
        <f t="shared" si="75"/>
        <v>0</v>
      </c>
      <c r="AA281">
        <f t="shared" si="76"/>
        <v>0</v>
      </c>
      <c r="AB281">
        <f t="shared" si="77"/>
        <v>0</v>
      </c>
      <c r="AC281">
        <f t="shared" si="78"/>
        <v>0</v>
      </c>
      <c r="AK281">
        <f t="shared" si="79"/>
        <v>18</v>
      </c>
      <c r="AL281">
        <f t="shared" si="80"/>
        <v>29.2</v>
      </c>
      <c r="AM281">
        <f t="shared" si="81"/>
        <v>0</v>
      </c>
    </row>
    <row r="282" spans="1:39" x14ac:dyDescent="0.25">
      <c r="A282" t="s">
        <v>142</v>
      </c>
      <c r="B282" t="s">
        <v>130</v>
      </c>
      <c r="C282">
        <v>4</v>
      </c>
      <c r="D282">
        <v>4</v>
      </c>
      <c r="E282">
        <v>2</v>
      </c>
      <c r="F282">
        <v>6</v>
      </c>
      <c r="G282">
        <v>5</v>
      </c>
      <c r="H282">
        <v>2</v>
      </c>
      <c r="I282">
        <v>81</v>
      </c>
      <c r="J282">
        <v>5</v>
      </c>
      <c r="K282">
        <v>60</v>
      </c>
      <c r="L282">
        <v>2</v>
      </c>
      <c r="M282">
        <v>91</v>
      </c>
      <c r="O282">
        <f>IF(AND(C282=0,D282&gt;=5,AVERAGE(E282:H282)&gt;4),1,0)</f>
        <v>0</v>
      </c>
      <c r="P282">
        <f t="shared" si="82"/>
        <v>0</v>
      </c>
      <c r="Q282">
        <f t="shared" si="83"/>
        <v>10</v>
      </c>
      <c r="R282">
        <f t="shared" si="84"/>
        <v>8</v>
      </c>
      <c r="S282">
        <f t="shared" si="85"/>
        <v>0</v>
      </c>
      <c r="U282">
        <f t="shared" si="72"/>
        <v>45.9</v>
      </c>
      <c r="V282">
        <f t="shared" si="71"/>
        <v>0</v>
      </c>
      <c r="X282">
        <f t="shared" si="73"/>
        <v>0</v>
      </c>
      <c r="Y282">
        <f t="shared" si="74"/>
        <v>0</v>
      </c>
      <c r="Z282">
        <f t="shared" si="75"/>
        <v>0</v>
      </c>
      <c r="AA282">
        <f t="shared" si="76"/>
        <v>0</v>
      </c>
      <c r="AB282">
        <f t="shared" si="77"/>
        <v>0</v>
      </c>
      <c r="AC282">
        <f t="shared" si="78"/>
        <v>0</v>
      </c>
      <c r="AK282">
        <f t="shared" si="79"/>
        <v>22</v>
      </c>
      <c r="AL282">
        <f t="shared" si="80"/>
        <v>23.9</v>
      </c>
      <c r="AM282">
        <f t="shared" si="81"/>
        <v>0</v>
      </c>
    </row>
    <row r="283" spans="1:39" x14ac:dyDescent="0.25">
      <c r="A283" t="s">
        <v>539</v>
      </c>
      <c r="B283" t="s">
        <v>540</v>
      </c>
      <c r="C283">
        <v>8</v>
      </c>
      <c r="D283">
        <v>5</v>
      </c>
      <c r="E283">
        <v>6</v>
      </c>
      <c r="F283">
        <v>2</v>
      </c>
      <c r="G283">
        <v>4</v>
      </c>
      <c r="H283">
        <v>3</v>
      </c>
      <c r="I283">
        <v>78</v>
      </c>
      <c r="J283">
        <v>38</v>
      </c>
      <c r="K283">
        <v>62</v>
      </c>
      <c r="L283">
        <v>45</v>
      </c>
      <c r="M283">
        <v>55</v>
      </c>
      <c r="O283">
        <f>IF(AND(C283=0,D283&gt;=5,AVERAGE(E283:H283)&gt;4),1,0)</f>
        <v>0</v>
      </c>
      <c r="P283">
        <f t="shared" si="82"/>
        <v>10</v>
      </c>
      <c r="Q283">
        <f t="shared" si="83"/>
        <v>0</v>
      </c>
      <c r="R283">
        <f t="shared" si="84"/>
        <v>6</v>
      </c>
      <c r="S283">
        <f t="shared" si="85"/>
        <v>4</v>
      </c>
      <c r="U283">
        <f t="shared" si="72"/>
        <v>55.8</v>
      </c>
      <c r="V283">
        <f t="shared" si="71"/>
        <v>0</v>
      </c>
      <c r="X283">
        <f t="shared" si="73"/>
        <v>0</v>
      </c>
      <c r="Y283">
        <f t="shared" si="74"/>
        <v>0</v>
      </c>
      <c r="Z283">
        <f t="shared" si="75"/>
        <v>0</v>
      </c>
      <c r="AA283">
        <f t="shared" si="76"/>
        <v>0</v>
      </c>
      <c r="AB283">
        <f t="shared" si="77"/>
        <v>0</v>
      </c>
      <c r="AC283">
        <f t="shared" si="78"/>
        <v>0</v>
      </c>
      <c r="AK283">
        <f t="shared" si="79"/>
        <v>28</v>
      </c>
      <c r="AL283">
        <f t="shared" si="80"/>
        <v>27.8</v>
      </c>
      <c r="AM283">
        <f t="shared" si="81"/>
        <v>1</v>
      </c>
    </row>
    <row r="284" spans="1:39" x14ac:dyDescent="0.25">
      <c r="A284" t="s">
        <v>129</v>
      </c>
      <c r="B284" t="s">
        <v>130</v>
      </c>
      <c r="C284">
        <v>1</v>
      </c>
      <c r="D284">
        <v>5</v>
      </c>
      <c r="E284">
        <v>2</v>
      </c>
      <c r="F284">
        <v>2</v>
      </c>
      <c r="G284">
        <v>3</v>
      </c>
      <c r="H284">
        <v>5</v>
      </c>
      <c r="I284">
        <v>11</v>
      </c>
      <c r="J284">
        <v>24</v>
      </c>
      <c r="K284">
        <v>35</v>
      </c>
      <c r="L284">
        <v>70</v>
      </c>
      <c r="M284">
        <v>6</v>
      </c>
      <c r="O284">
        <f>IF(AND(C284=0,D284&gt;=5,AVERAGE(E284:H284)&gt;4),1,0)</f>
        <v>0</v>
      </c>
      <c r="P284">
        <f t="shared" si="82"/>
        <v>0</v>
      </c>
      <c r="Q284">
        <f t="shared" si="83"/>
        <v>0</v>
      </c>
      <c r="R284">
        <f t="shared" si="84"/>
        <v>4</v>
      </c>
      <c r="S284">
        <f t="shared" si="85"/>
        <v>8</v>
      </c>
      <c r="U284">
        <f t="shared" si="72"/>
        <v>27.6</v>
      </c>
      <c r="V284">
        <f t="shared" si="71"/>
        <v>0</v>
      </c>
      <c r="X284">
        <f t="shared" si="73"/>
        <v>0</v>
      </c>
      <c r="Y284">
        <f t="shared" si="74"/>
        <v>0</v>
      </c>
      <c r="Z284">
        <f t="shared" si="75"/>
        <v>0</v>
      </c>
      <c r="AA284">
        <f t="shared" si="76"/>
        <v>0</v>
      </c>
      <c r="AB284">
        <f t="shared" si="77"/>
        <v>0</v>
      </c>
      <c r="AC284">
        <f t="shared" si="78"/>
        <v>0</v>
      </c>
      <c r="AK284">
        <f t="shared" si="79"/>
        <v>13</v>
      </c>
      <c r="AL284">
        <f t="shared" si="80"/>
        <v>14.6</v>
      </c>
      <c r="AM284">
        <f t="shared" si="81"/>
        <v>0</v>
      </c>
    </row>
    <row r="285" spans="1:39" x14ac:dyDescent="0.25">
      <c r="A285" t="s">
        <v>669</v>
      </c>
      <c r="B285" t="s">
        <v>540</v>
      </c>
      <c r="C285">
        <v>8</v>
      </c>
      <c r="D285">
        <v>3</v>
      </c>
      <c r="E285">
        <v>4</v>
      </c>
      <c r="F285">
        <v>5</v>
      </c>
      <c r="G285">
        <v>2</v>
      </c>
      <c r="H285">
        <v>4</v>
      </c>
      <c r="I285">
        <v>30</v>
      </c>
      <c r="J285">
        <v>10</v>
      </c>
      <c r="K285">
        <v>78</v>
      </c>
      <c r="L285">
        <v>57</v>
      </c>
      <c r="M285">
        <v>67</v>
      </c>
      <c r="O285">
        <f>IF(AND(C285=0,D285&gt;=5,AVERAGE(E285:H285)&gt;4),1,0)</f>
        <v>0</v>
      </c>
      <c r="P285">
        <f t="shared" si="82"/>
        <v>6</v>
      </c>
      <c r="Q285">
        <f t="shared" si="83"/>
        <v>8</v>
      </c>
      <c r="R285">
        <f t="shared" si="84"/>
        <v>0</v>
      </c>
      <c r="S285">
        <f t="shared" si="85"/>
        <v>6</v>
      </c>
      <c r="U285">
        <f t="shared" si="72"/>
        <v>52.2</v>
      </c>
      <c r="V285">
        <f t="shared" si="71"/>
        <v>0</v>
      </c>
      <c r="X285">
        <f t="shared" si="73"/>
        <v>0</v>
      </c>
      <c r="Y285">
        <f t="shared" si="74"/>
        <v>0</v>
      </c>
      <c r="Z285">
        <f t="shared" si="75"/>
        <v>0</v>
      </c>
      <c r="AA285">
        <f t="shared" si="76"/>
        <v>0</v>
      </c>
      <c r="AB285">
        <f t="shared" si="77"/>
        <v>0</v>
      </c>
      <c r="AC285">
        <f t="shared" si="78"/>
        <v>0</v>
      </c>
      <c r="AK285">
        <f t="shared" si="79"/>
        <v>28</v>
      </c>
      <c r="AL285">
        <f t="shared" si="80"/>
        <v>24.2</v>
      </c>
      <c r="AM285">
        <f t="shared" si="81"/>
        <v>1</v>
      </c>
    </row>
    <row r="286" spans="1:39" x14ac:dyDescent="0.25">
      <c r="A286" t="s">
        <v>270</v>
      </c>
      <c r="B286" t="s">
        <v>210</v>
      </c>
      <c r="C286">
        <v>0</v>
      </c>
      <c r="D286">
        <v>4</v>
      </c>
      <c r="E286">
        <v>4</v>
      </c>
      <c r="F286">
        <v>6</v>
      </c>
      <c r="G286">
        <v>4</v>
      </c>
      <c r="H286">
        <v>4</v>
      </c>
      <c r="I286">
        <v>60</v>
      </c>
      <c r="J286">
        <v>36</v>
      </c>
      <c r="K286">
        <v>6</v>
      </c>
      <c r="L286">
        <v>48</v>
      </c>
      <c r="M286">
        <v>31</v>
      </c>
      <c r="O286">
        <f>IF(AND(C286=0,D286&gt;=5,AVERAGE(E286:H286)&gt;4),1,0)</f>
        <v>0</v>
      </c>
      <c r="P286">
        <f t="shared" si="82"/>
        <v>6</v>
      </c>
      <c r="Q286">
        <f t="shared" si="83"/>
        <v>10</v>
      </c>
      <c r="R286">
        <f t="shared" si="84"/>
        <v>6</v>
      </c>
      <c r="S286">
        <f t="shared" si="85"/>
        <v>6</v>
      </c>
      <c r="U286">
        <f t="shared" si="72"/>
        <v>46.1</v>
      </c>
      <c r="V286">
        <f t="shared" si="71"/>
        <v>0</v>
      </c>
      <c r="X286">
        <f t="shared" si="73"/>
        <v>0</v>
      </c>
      <c r="Y286">
        <f t="shared" si="74"/>
        <v>0</v>
      </c>
      <c r="Z286">
        <f t="shared" si="75"/>
        <v>0</v>
      </c>
      <c r="AA286">
        <f t="shared" si="76"/>
        <v>0</v>
      </c>
      <c r="AB286">
        <f t="shared" si="77"/>
        <v>0</v>
      </c>
      <c r="AC286">
        <f t="shared" si="78"/>
        <v>0</v>
      </c>
      <c r="AK286">
        <f t="shared" si="79"/>
        <v>28</v>
      </c>
      <c r="AL286">
        <f t="shared" si="80"/>
        <v>18.100000000000001</v>
      </c>
      <c r="AM286">
        <f t="shared" si="81"/>
        <v>1</v>
      </c>
    </row>
    <row r="287" spans="1:39" x14ac:dyDescent="0.25">
      <c r="A287" t="s">
        <v>348</v>
      </c>
      <c r="B287" t="s">
        <v>210</v>
      </c>
      <c r="C287">
        <v>7</v>
      </c>
      <c r="D287">
        <v>5</v>
      </c>
      <c r="E287">
        <v>3</v>
      </c>
      <c r="F287">
        <v>2</v>
      </c>
      <c r="G287">
        <v>5</v>
      </c>
      <c r="H287">
        <v>3</v>
      </c>
      <c r="I287">
        <v>89</v>
      </c>
      <c r="J287">
        <v>97</v>
      </c>
      <c r="K287">
        <v>66</v>
      </c>
      <c r="L287">
        <v>5</v>
      </c>
      <c r="M287">
        <v>68</v>
      </c>
      <c r="O287">
        <f>IF(AND(C287=0,D287&gt;=5,AVERAGE(E287:H287)&gt;4),1,0)</f>
        <v>0</v>
      </c>
      <c r="P287">
        <f t="shared" si="82"/>
        <v>4</v>
      </c>
      <c r="Q287">
        <f t="shared" si="83"/>
        <v>0</v>
      </c>
      <c r="R287">
        <f t="shared" si="84"/>
        <v>8</v>
      </c>
      <c r="S287">
        <f t="shared" si="85"/>
        <v>4</v>
      </c>
      <c r="U287">
        <f t="shared" si="72"/>
        <v>55.5</v>
      </c>
      <c r="V287">
        <f t="shared" si="71"/>
        <v>0</v>
      </c>
      <c r="X287">
        <f t="shared" si="73"/>
        <v>0</v>
      </c>
      <c r="Y287">
        <f t="shared" si="74"/>
        <v>0</v>
      </c>
      <c r="Z287">
        <f t="shared" si="75"/>
        <v>0</v>
      </c>
      <c r="AA287">
        <f t="shared" si="76"/>
        <v>0</v>
      </c>
      <c r="AB287">
        <f t="shared" si="77"/>
        <v>0</v>
      </c>
      <c r="AC287">
        <f t="shared" si="78"/>
        <v>0</v>
      </c>
      <c r="AK287">
        <f t="shared" si="79"/>
        <v>23</v>
      </c>
      <c r="AL287">
        <f t="shared" si="80"/>
        <v>32.5</v>
      </c>
      <c r="AM287">
        <f t="shared" si="81"/>
        <v>0</v>
      </c>
    </row>
    <row r="288" spans="1:39" x14ac:dyDescent="0.25">
      <c r="A288" t="s">
        <v>460</v>
      </c>
      <c r="B288" t="s">
        <v>130</v>
      </c>
      <c r="C288">
        <v>4</v>
      </c>
      <c r="D288">
        <v>4</v>
      </c>
      <c r="E288">
        <v>4</v>
      </c>
      <c r="F288">
        <v>6</v>
      </c>
      <c r="G288">
        <v>6</v>
      </c>
      <c r="H288">
        <v>2</v>
      </c>
      <c r="I288">
        <v>80</v>
      </c>
      <c r="J288">
        <v>75</v>
      </c>
      <c r="K288">
        <v>57</v>
      </c>
      <c r="L288">
        <v>43</v>
      </c>
      <c r="M288">
        <v>92</v>
      </c>
      <c r="O288">
        <f>IF(AND(C288=0,D288&gt;=5,AVERAGE(E288:H288)&gt;4),1,0)</f>
        <v>0</v>
      </c>
      <c r="P288">
        <f t="shared" si="82"/>
        <v>6</v>
      </c>
      <c r="Q288">
        <f t="shared" si="83"/>
        <v>10</v>
      </c>
      <c r="R288">
        <f t="shared" si="84"/>
        <v>10</v>
      </c>
      <c r="S288">
        <f t="shared" si="85"/>
        <v>0</v>
      </c>
      <c r="U288">
        <f t="shared" si="72"/>
        <v>64.7</v>
      </c>
      <c r="V288">
        <f t="shared" si="71"/>
        <v>0</v>
      </c>
      <c r="X288">
        <f t="shared" si="73"/>
        <v>0</v>
      </c>
      <c r="Y288">
        <f t="shared" si="74"/>
        <v>0</v>
      </c>
      <c r="Z288">
        <f t="shared" si="75"/>
        <v>0</v>
      </c>
      <c r="AA288">
        <f t="shared" si="76"/>
        <v>0</v>
      </c>
      <c r="AB288">
        <f t="shared" si="77"/>
        <v>0</v>
      </c>
      <c r="AC288">
        <f t="shared" si="78"/>
        <v>0</v>
      </c>
      <c r="AK288">
        <f t="shared" si="79"/>
        <v>30</v>
      </c>
      <c r="AL288">
        <f t="shared" si="80"/>
        <v>34.700000000000003</v>
      </c>
      <c r="AM288">
        <f t="shared" si="81"/>
        <v>0</v>
      </c>
    </row>
    <row r="289" spans="1:39" x14ac:dyDescent="0.25">
      <c r="A289" t="s">
        <v>336</v>
      </c>
      <c r="B289" t="s">
        <v>210</v>
      </c>
      <c r="C289">
        <v>8</v>
      </c>
      <c r="D289">
        <v>5</v>
      </c>
      <c r="E289">
        <v>6</v>
      </c>
      <c r="F289">
        <v>4</v>
      </c>
      <c r="G289">
        <v>5</v>
      </c>
      <c r="H289">
        <v>4</v>
      </c>
      <c r="I289">
        <v>5</v>
      </c>
      <c r="J289">
        <v>48</v>
      </c>
      <c r="K289">
        <v>2</v>
      </c>
      <c r="L289">
        <v>12</v>
      </c>
      <c r="M289">
        <v>15</v>
      </c>
      <c r="O289">
        <f>IF(AND(C289=0,D289&gt;=5,AVERAGE(E289:H289)&gt;4),1,0)</f>
        <v>0</v>
      </c>
      <c r="P289">
        <f t="shared" si="82"/>
        <v>10</v>
      </c>
      <c r="Q289">
        <f t="shared" si="83"/>
        <v>6</v>
      </c>
      <c r="R289">
        <f t="shared" si="84"/>
        <v>8</v>
      </c>
      <c r="S289">
        <f t="shared" si="85"/>
        <v>6</v>
      </c>
      <c r="U289">
        <f t="shared" si="72"/>
        <v>46.2</v>
      </c>
      <c r="V289">
        <f t="shared" si="71"/>
        <v>0</v>
      </c>
      <c r="X289">
        <f t="shared" si="73"/>
        <v>0</v>
      </c>
      <c r="Y289">
        <f t="shared" si="74"/>
        <v>0</v>
      </c>
      <c r="Z289">
        <f t="shared" si="75"/>
        <v>0</v>
      </c>
      <c r="AA289">
        <f t="shared" si="76"/>
        <v>0</v>
      </c>
      <c r="AB289">
        <f t="shared" si="77"/>
        <v>0</v>
      </c>
      <c r="AC289">
        <f t="shared" si="78"/>
        <v>0</v>
      </c>
      <c r="AK289">
        <f t="shared" si="79"/>
        <v>38</v>
      </c>
      <c r="AL289">
        <f t="shared" si="80"/>
        <v>8.1999999999999993</v>
      </c>
      <c r="AM289">
        <f t="shared" si="81"/>
        <v>1</v>
      </c>
    </row>
    <row r="290" spans="1:39" x14ac:dyDescent="0.25">
      <c r="A290" t="s">
        <v>459</v>
      </c>
      <c r="B290" t="s">
        <v>130</v>
      </c>
      <c r="C290">
        <v>6</v>
      </c>
      <c r="D290">
        <v>4</v>
      </c>
      <c r="E290">
        <v>4</v>
      </c>
      <c r="F290">
        <v>2</v>
      </c>
      <c r="G290">
        <v>4</v>
      </c>
      <c r="H290">
        <v>2</v>
      </c>
      <c r="I290">
        <v>30</v>
      </c>
      <c r="J290">
        <v>28</v>
      </c>
      <c r="K290">
        <v>30</v>
      </c>
      <c r="L290">
        <v>66</v>
      </c>
      <c r="M290">
        <v>98</v>
      </c>
      <c r="O290">
        <f>IF(AND(C290=0,D290&gt;=5,AVERAGE(E290:H290)&gt;4),1,0)</f>
        <v>0</v>
      </c>
      <c r="P290">
        <f t="shared" si="82"/>
        <v>6</v>
      </c>
      <c r="Q290">
        <f t="shared" si="83"/>
        <v>0</v>
      </c>
      <c r="R290">
        <f t="shared" si="84"/>
        <v>6</v>
      </c>
      <c r="S290">
        <f t="shared" si="85"/>
        <v>0</v>
      </c>
      <c r="U290">
        <f t="shared" si="72"/>
        <v>43.2</v>
      </c>
      <c r="V290">
        <f t="shared" si="71"/>
        <v>0</v>
      </c>
      <c r="X290">
        <f t="shared" si="73"/>
        <v>0</v>
      </c>
      <c r="Y290">
        <f t="shared" si="74"/>
        <v>0</v>
      </c>
      <c r="Z290">
        <f t="shared" si="75"/>
        <v>0</v>
      </c>
      <c r="AA290">
        <f t="shared" si="76"/>
        <v>0</v>
      </c>
      <c r="AB290">
        <f t="shared" si="77"/>
        <v>0</v>
      </c>
      <c r="AC290">
        <f t="shared" si="78"/>
        <v>0</v>
      </c>
      <c r="AK290">
        <f t="shared" si="79"/>
        <v>18</v>
      </c>
      <c r="AL290">
        <f t="shared" si="80"/>
        <v>25.2</v>
      </c>
      <c r="AM290">
        <f t="shared" si="81"/>
        <v>0</v>
      </c>
    </row>
    <row r="291" spans="1:39" x14ac:dyDescent="0.25">
      <c r="A291" t="s">
        <v>209</v>
      </c>
      <c r="B291" t="s">
        <v>210</v>
      </c>
      <c r="C291">
        <v>8</v>
      </c>
      <c r="D291">
        <v>3</v>
      </c>
      <c r="E291">
        <v>2</v>
      </c>
      <c r="F291">
        <v>3</v>
      </c>
      <c r="G291">
        <v>5</v>
      </c>
      <c r="H291">
        <v>5</v>
      </c>
      <c r="I291">
        <v>31</v>
      </c>
      <c r="J291">
        <v>75</v>
      </c>
      <c r="K291">
        <v>10</v>
      </c>
      <c r="L291">
        <v>37</v>
      </c>
      <c r="M291">
        <v>48</v>
      </c>
      <c r="O291">
        <f>IF(AND(C291=0,D291&gt;=5,AVERAGE(E291:H291)&gt;4),1,0)</f>
        <v>0</v>
      </c>
      <c r="P291">
        <f t="shared" si="82"/>
        <v>0</v>
      </c>
      <c r="Q291">
        <f t="shared" si="83"/>
        <v>4</v>
      </c>
      <c r="R291">
        <f t="shared" si="84"/>
        <v>8</v>
      </c>
      <c r="S291">
        <f t="shared" si="85"/>
        <v>8</v>
      </c>
      <c r="U291">
        <f t="shared" si="72"/>
        <v>48.1</v>
      </c>
      <c r="V291">
        <f t="shared" si="71"/>
        <v>0</v>
      </c>
      <c r="X291">
        <f t="shared" si="73"/>
        <v>0</v>
      </c>
      <c r="Y291">
        <f t="shared" si="74"/>
        <v>0</v>
      </c>
      <c r="Z291">
        <f t="shared" si="75"/>
        <v>0</v>
      </c>
      <c r="AA291">
        <f t="shared" si="76"/>
        <v>0</v>
      </c>
      <c r="AB291">
        <f t="shared" si="77"/>
        <v>0</v>
      </c>
      <c r="AC291">
        <f t="shared" si="78"/>
        <v>0</v>
      </c>
      <c r="AK291">
        <f t="shared" si="79"/>
        <v>28</v>
      </c>
      <c r="AL291">
        <f t="shared" si="80"/>
        <v>20.100000000000001</v>
      </c>
      <c r="AM291">
        <f t="shared" si="81"/>
        <v>1</v>
      </c>
    </row>
    <row r="292" spans="1:39" x14ac:dyDescent="0.25">
      <c r="A292" t="s">
        <v>337</v>
      </c>
      <c r="B292" t="s">
        <v>338</v>
      </c>
      <c r="C292">
        <v>7</v>
      </c>
      <c r="D292">
        <v>4</v>
      </c>
      <c r="E292">
        <v>3</v>
      </c>
      <c r="F292">
        <v>4</v>
      </c>
      <c r="G292">
        <v>6</v>
      </c>
      <c r="H292">
        <v>6</v>
      </c>
      <c r="I292">
        <v>27</v>
      </c>
      <c r="J292">
        <v>12</v>
      </c>
      <c r="K292">
        <v>19</v>
      </c>
      <c r="L292">
        <v>10</v>
      </c>
      <c r="M292">
        <v>66</v>
      </c>
      <c r="O292">
        <f>IF(AND(C292=0,D292&gt;=5,AVERAGE(E292:H292)&gt;4),1,0)</f>
        <v>0</v>
      </c>
      <c r="P292">
        <f t="shared" si="82"/>
        <v>4</v>
      </c>
      <c r="Q292">
        <f t="shared" si="83"/>
        <v>6</v>
      </c>
      <c r="R292">
        <f t="shared" si="84"/>
        <v>10</v>
      </c>
      <c r="S292">
        <f t="shared" si="85"/>
        <v>10</v>
      </c>
      <c r="U292">
        <f t="shared" si="72"/>
        <v>50.4</v>
      </c>
      <c r="V292">
        <f t="shared" si="71"/>
        <v>0</v>
      </c>
      <c r="X292">
        <f t="shared" si="73"/>
        <v>0</v>
      </c>
      <c r="Y292">
        <f t="shared" si="74"/>
        <v>0</v>
      </c>
      <c r="Z292">
        <f t="shared" si="75"/>
        <v>0</v>
      </c>
      <c r="AA292">
        <f t="shared" si="76"/>
        <v>0</v>
      </c>
      <c r="AB292">
        <f t="shared" si="77"/>
        <v>0</v>
      </c>
      <c r="AC292">
        <f t="shared" si="78"/>
        <v>0</v>
      </c>
      <c r="AK292">
        <f t="shared" si="79"/>
        <v>37</v>
      </c>
      <c r="AL292">
        <f t="shared" si="80"/>
        <v>13.4</v>
      </c>
      <c r="AM292">
        <f t="shared" si="81"/>
        <v>1</v>
      </c>
    </row>
    <row r="293" spans="1:39" x14ac:dyDescent="0.25">
      <c r="A293" t="s">
        <v>469</v>
      </c>
      <c r="B293" t="s">
        <v>130</v>
      </c>
      <c r="C293">
        <v>5</v>
      </c>
      <c r="D293">
        <v>2</v>
      </c>
      <c r="E293">
        <v>2</v>
      </c>
      <c r="F293">
        <v>2</v>
      </c>
      <c r="G293">
        <v>4</v>
      </c>
      <c r="H293">
        <v>2</v>
      </c>
      <c r="I293">
        <v>27</v>
      </c>
      <c r="J293">
        <v>64</v>
      </c>
      <c r="K293">
        <v>22</v>
      </c>
      <c r="L293">
        <v>32</v>
      </c>
      <c r="M293">
        <v>91</v>
      </c>
      <c r="O293">
        <f>IF(AND(C293=0,D293&gt;=5,AVERAGE(E293:H293)&gt;4),1,0)</f>
        <v>0</v>
      </c>
      <c r="P293">
        <f t="shared" si="82"/>
        <v>0</v>
      </c>
      <c r="Q293">
        <f t="shared" si="83"/>
        <v>0</v>
      </c>
      <c r="R293">
        <f t="shared" si="84"/>
        <v>6</v>
      </c>
      <c r="S293">
        <f t="shared" si="85"/>
        <v>0</v>
      </c>
      <c r="U293">
        <f t="shared" si="72"/>
        <v>34.6</v>
      </c>
      <c r="V293">
        <f t="shared" si="71"/>
        <v>0</v>
      </c>
      <c r="X293">
        <f t="shared" si="73"/>
        <v>0</v>
      </c>
      <c r="Y293">
        <f t="shared" si="74"/>
        <v>0</v>
      </c>
      <c r="Z293">
        <f t="shared" si="75"/>
        <v>0</v>
      </c>
      <c r="AA293">
        <f t="shared" si="76"/>
        <v>0</v>
      </c>
      <c r="AB293">
        <f t="shared" si="77"/>
        <v>0</v>
      </c>
      <c r="AC293">
        <f t="shared" si="78"/>
        <v>0</v>
      </c>
      <c r="AK293">
        <f t="shared" si="79"/>
        <v>11</v>
      </c>
      <c r="AL293">
        <f t="shared" si="80"/>
        <v>23.6</v>
      </c>
      <c r="AM293">
        <f t="shared" si="81"/>
        <v>0</v>
      </c>
    </row>
    <row r="294" spans="1:39" x14ac:dyDescent="0.25">
      <c r="A294" t="s">
        <v>200</v>
      </c>
      <c r="B294" t="s">
        <v>201</v>
      </c>
      <c r="C294">
        <v>5</v>
      </c>
      <c r="D294">
        <v>3</v>
      </c>
      <c r="E294">
        <v>2</v>
      </c>
      <c r="F294">
        <v>2</v>
      </c>
      <c r="G294">
        <v>4</v>
      </c>
      <c r="H294">
        <v>6</v>
      </c>
      <c r="I294">
        <v>24</v>
      </c>
      <c r="J294">
        <v>79</v>
      </c>
      <c r="K294">
        <v>99</v>
      </c>
      <c r="L294">
        <v>6</v>
      </c>
      <c r="M294">
        <v>89</v>
      </c>
      <c r="O294">
        <f>IF(AND(C294=0,D294&gt;=5,AVERAGE(E294:H294)&gt;4),1,0)</f>
        <v>0</v>
      </c>
      <c r="P294">
        <f t="shared" si="82"/>
        <v>0</v>
      </c>
      <c r="Q294">
        <f t="shared" si="83"/>
        <v>0</v>
      </c>
      <c r="R294">
        <f t="shared" si="84"/>
        <v>6</v>
      </c>
      <c r="S294">
        <f t="shared" si="85"/>
        <v>10</v>
      </c>
      <c r="U294">
        <f t="shared" si="72"/>
        <v>50.7</v>
      </c>
      <c r="V294">
        <f t="shared" si="71"/>
        <v>0</v>
      </c>
      <c r="X294">
        <f t="shared" si="73"/>
        <v>0</v>
      </c>
      <c r="Y294">
        <f t="shared" si="74"/>
        <v>0</v>
      </c>
      <c r="Z294">
        <f t="shared" si="75"/>
        <v>0</v>
      </c>
      <c r="AA294">
        <f t="shared" si="76"/>
        <v>0</v>
      </c>
      <c r="AB294">
        <f t="shared" si="77"/>
        <v>0</v>
      </c>
      <c r="AC294">
        <f t="shared" si="78"/>
        <v>0</v>
      </c>
      <c r="AK294">
        <f t="shared" si="79"/>
        <v>21</v>
      </c>
      <c r="AL294">
        <f t="shared" si="80"/>
        <v>29.7</v>
      </c>
      <c r="AM294">
        <f t="shared" si="81"/>
        <v>0</v>
      </c>
    </row>
    <row r="295" spans="1:39" x14ac:dyDescent="0.25">
      <c r="A295" t="s">
        <v>220</v>
      </c>
      <c r="B295" t="s">
        <v>130</v>
      </c>
      <c r="C295">
        <v>0</v>
      </c>
      <c r="D295">
        <v>5</v>
      </c>
      <c r="E295">
        <v>2</v>
      </c>
      <c r="F295">
        <v>4</v>
      </c>
      <c r="G295">
        <v>3</v>
      </c>
      <c r="H295">
        <v>3</v>
      </c>
      <c r="I295">
        <v>52</v>
      </c>
      <c r="J295">
        <v>74</v>
      </c>
      <c r="K295">
        <v>79</v>
      </c>
      <c r="L295">
        <v>92</v>
      </c>
      <c r="M295">
        <v>69</v>
      </c>
      <c r="O295">
        <f>IF(AND(C295=0,D295&gt;=5,AVERAGE(E295:H295)&gt;4),1,0)</f>
        <v>0</v>
      </c>
      <c r="P295">
        <f t="shared" si="82"/>
        <v>0</v>
      </c>
      <c r="Q295">
        <f t="shared" si="83"/>
        <v>6</v>
      </c>
      <c r="R295">
        <f t="shared" si="84"/>
        <v>4</v>
      </c>
      <c r="S295">
        <f t="shared" si="85"/>
        <v>4</v>
      </c>
      <c r="U295">
        <f t="shared" si="72"/>
        <v>50.6</v>
      </c>
      <c r="V295">
        <f t="shared" si="71"/>
        <v>0</v>
      </c>
      <c r="X295">
        <f t="shared" si="73"/>
        <v>0</v>
      </c>
      <c r="Y295">
        <f t="shared" si="74"/>
        <v>0</v>
      </c>
      <c r="Z295">
        <f t="shared" si="75"/>
        <v>0</v>
      </c>
      <c r="AA295">
        <f t="shared" si="76"/>
        <v>0</v>
      </c>
      <c r="AB295">
        <f t="shared" si="77"/>
        <v>0</v>
      </c>
      <c r="AC295">
        <f t="shared" si="78"/>
        <v>0</v>
      </c>
      <c r="AK295">
        <f t="shared" si="79"/>
        <v>14</v>
      </c>
      <c r="AL295">
        <f t="shared" si="80"/>
        <v>36.6</v>
      </c>
      <c r="AM295">
        <f t="shared" si="81"/>
        <v>0</v>
      </c>
    </row>
    <row r="296" spans="1:39" x14ac:dyDescent="0.25">
      <c r="A296" t="s">
        <v>648</v>
      </c>
      <c r="B296" t="s">
        <v>649</v>
      </c>
      <c r="C296">
        <v>5</v>
      </c>
      <c r="D296">
        <v>3</v>
      </c>
      <c r="E296">
        <v>4</v>
      </c>
      <c r="F296">
        <v>2</v>
      </c>
      <c r="G296">
        <v>6</v>
      </c>
      <c r="H296">
        <v>6</v>
      </c>
      <c r="I296">
        <v>21</v>
      </c>
      <c r="J296">
        <v>40</v>
      </c>
      <c r="K296">
        <v>18</v>
      </c>
      <c r="L296">
        <v>81</v>
      </c>
      <c r="M296">
        <v>88</v>
      </c>
      <c r="O296">
        <f>IF(AND(C296=0,D296&gt;=5,AVERAGE(E296:H296)&gt;4),1,0)</f>
        <v>0</v>
      </c>
      <c r="P296">
        <f t="shared" si="82"/>
        <v>6</v>
      </c>
      <c r="Q296">
        <f t="shared" si="83"/>
        <v>0</v>
      </c>
      <c r="R296">
        <f t="shared" si="84"/>
        <v>10</v>
      </c>
      <c r="S296">
        <f t="shared" si="85"/>
        <v>10</v>
      </c>
      <c r="U296">
        <f t="shared" si="72"/>
        <v>55.8</v>
      </c>
      <c r="V296">
        <f t="shared" si="71"/>
        <v>0</v>
      </c>
      <c r="X296">
        <f t="shared" si="73"/>
        <v>0</v>
      </c>
      <c r="Y296">
        <f t="shared" si="74"/>
        <v>0</v>
      </c>
      <c r="Z296">
        <f t="shared" si="75"/>
        <v>0</v>
      </c>
      <c r="AA296">
        <f t="shared" si="76"/>
        <v>0</v>
      </c>
      <c r="AB296">
        <f t="shared" si="77"/>
        <v>0</v>
      </c>
      <c r="AC296">
        <f t="shared" si="78"/>
        <v>0</v>
      </c>
      <c r="AK296">
        <f t="shared" si="79"/>
        <v>31</v>
      </c>
      <c r="AL296">
        <f t="shared" si="80"/>
        <v>24.8</v>
      </c>
      <c r="AM296">
        <f t="shared" si="81"/>
        <v>1</v>
      </c>
    </row>
    <row r="297" spans="1:39" x14ac:dyDescent="0.25">
      <c r="A297" t="s">
        <v>453</v>
      </c>
      <c r="B297" t="s">
        <v>130</v>
      </c>
      <c r="C297">
        <v>6</v>
      </c>
      <c r="D297">
        <v>4</v>
      </c>
      <c r="E297">
        <v>4</v>
      </c>
      <c r="F297">
        <v>5</v>
      </c>
      <c r="G297">
        <v>2</v>
      </c>
      <c r="H297">
        <v>4</v>
      </c>
      <c r="I297">
        <v>41</v>
      </c>
      <c r="J297">
        <v>62</v>
      </c>
      <c r="K297">
        <v>60</v>
      </c>
      <c r="L297">
        <v>18</v>
      </c>
      <c r="M297">
        <v>83</v>
      </c>
      <c r="O297">
        <f>IF(AND(C297=0,D297&gt;=5,AVERAGE(E297:H297)&gt;4),1,0)</f>
        <v>0</v>
      </c>
      <c r="P297">
        <f t="shared" si="82"/>
        <v>6</v>
      </c>
      <c r="Q297">
        <f t="shared" si="83"/>
        <v>8</v>
      </c>
      <c r="R297">
        <f t="shared" si="84"/>
        <v>0</v>
      </c>
      <c r="S297">
        <f t="shared" si="85"/>
        <v>6</v>
      </c>
      <c r="U297">
        <f t="shared" si="72"/>
        <v>52.4</v>
      </c>
      <c r="V297">
        <f t="shared" si="71"/>
        <v>0</v>
      </c>
      <c r="X297">
        <f t="shared" si="73"/>
        <v>0</v>
      </c>
      <c r="Y297">
        <f t="shared" si="74"/>
        <v>0</v>
      </c>
      <c r="Z297">
        <f t="shared" si="75"/>
        <v>0</v>
      </c>
      <c r="AA297">
        <f t="shared" si="76"/>
        <v>0</v>
      </c>
      <c r="AB297">
        <f t="shared" si="77"/>
        <v>0</v>
      </c>
      <c r="AC297">
        <f t="shared" si="78"/>
        <v>0</v>
      </c>
      <c r="AK297">
        <f t="shared" si="79"/>
        <v>26</v>
      </c>
      <c r="AL297">
        <f t="shared" si="80"/>
        <v>26.4</v>
      </c>
      <c r="AM297">
        <f t="shared" si="81"/>
        <v>0</v>
      </c>
    </row>
    <row r="298" spans="1:39" x14ac:dyDescent="0.25">
      <c r="A298" t="s">
        <v>172</v>
      </c>
      <c r="B298" t="s">
        <v>130</v>
      </c>
      <c r="C298">
        <v>6</v>
      </c>
      <c r="D298">
        <v>2</v>
      </c>
      <c r="E298">
        <v>3</v>
      </c>
      <c r="F298">
        <v>2</v>
      </c>
      <c r="G298">
        <v>3</v>
      </c>
      <c r="H298">
        <v>6</v>
      </c>
      <c r="I298">
        <v>67</v>
      </c>
      <c r="J298">
        <v>74</v>
      </c>
      <c r="K298">
        <v>49</v>
      </c>
      <c r="L298">
        <v>43</v>
      </c>
      <c r="M298">
        <v>52</v>
      </c>
      <c r="O298">
        <f>IF(AND(C298=0,D298&gt;=5,AVERAGE(E298:H298)&gt;4),1,0)</f>
        <v>0</v>
      </c>
      <c r="P298">
        <f t="shared" si="82"/>
        <v>4</v>
      </c>
      <c r="Q298">
        <f t="shared" si="83"/>
        <v>0</v>
      </c>
      <c r="R298">
        <f t="shared" si="84"/>
        <v>4</v>
      </c>
      <c r="S298">
        <f t="shared" si="85"/>
        <v>10</v>
      </c>
      <c r="U298">
        <f t="shared" si="72"/>
        <v>52.5</v>
      </c>
      <c r="V298">
        <f t="shared" si="71"/>
        <v>0</v>
      </c>
      <c r="X298">
        <f t="shared" si="73"/>
        <v>0</v>
      </c>
      <c r="Y298">
        <f t="shared" si="74"/>
        <v>0</v>
      </c>
      <c r="Z298">
        <f t="shared" si="75"/>
        <v>0</v>
      </c>
      <c r="AA298">
        <f t="shared" si="76"/>
        <v>0</v>
      </c>
      <c r="AB298">
        <f t="shared" si="77"/>
        <v>0</v>
      </c>
      <c r="AC298">
        <f t="shared" si="78"/>
        <v>0</v>
      </c>
      <c r="AK298">
        <f t="shared" si="79"/>
        <v>24</v>
      </c>
      <c r="AL298">
        <f t="shared" si="80"/>
        <v>28.5</v>
      </c>
      <c r="AM298">
        <f t="shared" si="81"/>
        <v>0</v>
      </c>
    </row>
    <row r="299" spans="1:39" x14ac:dyDescent="0.25">
      <c r="A299" t="s">
        <v>614</v>
      </c>
      <c r="B299" t="s">
        <v>615</v>
      </c>
      <c r="C299">
        <v>7</v>
      </c>
      <c r="D299">
        <v>6</v>
      </c>
      <c r="E299">
        <v>2</v>
      </c>
      <c r="F299">
        <v>3</v>
      </c>
      <c r="G299">
        <v>2</v>
      </c>
      <c r="H299">
        <v>3</v>
      </c>
      <c r="I299">
        <v>21</v>
      </c>
      <c r="J299">
        <v>16</v>
      </c>
      <c r="K299">
        <v>9</v>
      </c>
      <c r="L299">
        <v>49</v>
      </c>
      <c r="M299">
        <v>47</v>
      </c>
      <c r="O299">
        <f>IF(AND(C299=0,D299&gt;=5,AVERAGE(E299:H299)&gt;4),1,0)</f>
        <v>0</v>
      </c>
      <c r="P299">
        <f t="shared" si="82"/>
        <v>0</v>
      </c>
      <c r="Q299">
        <f t="shared" si="83"/>
        <v>4</v>
      </c>
      <c r="R299">
        <f t="shared" si="84"/>
        <v>0</v>
      </c>
      <c r="S299">
        <f t="shared" si="85"/>
        <v>4</v>
      </c>
      <c r="U299">
        <f t="shared" si="72"/>
        <v>31.2</v>
      </c>
      <c r="V299">
        <f t="shared" si="71"/>
        <v>0</v>
      </c>
      <c r="X299">
        <f t="shared" si="73"/>
        <v>0</v>
      </c>
      <c r="Y299">
        <f t="shared" si="74"/>
        <v>0</v>
      </c>
      <c r="Z299">
        <f t="shared" si="75"/>
        <v>0</v>
      </c>
      <c r="AA299">
        <f t="shared" si="76"/>
        <v>0</v>
      </c>
      <c r="AB299">
        <f t="shared" si="77"/>
        <v>0</v>
      </c>
      <c r="AC299">
        <f t="shared" si="78"/>
        <v>0</v>
      </c>
      <c r="AK299">
        <f t="shared" si="79"/>
        <v>17</v>
      </c>
      <c r="AL299">
        <f t="shared" si="80"/>
        <v>14.2</v>
      </c>
      <c r="AM299">
        <f t="shared" si="81"/>
        <v>1</v>
      </c>
    </row>
    <row r="300" spans="1:39" x14ac:dyDescent="0.25">
      <c r="A300" t="s">
        <v>252</v>
      </c>
      <c r="B300" t="s">
        <v>253</v>
      </c>
      <c r="C300">
        <v>1</v>
      </c>
      <c r="D300">
        <v>4</v>
      </c>
      <c r="E300">
        <v>6</v>
      </c>
      <c r="F300">
        <v>6</v>
      </c>
      <c r="G300">
        <v>2</v>
      </c>
      <c r="H300">
        <v>3</v>
      </c>
      <c r="I300">
        <v>43</v>
      </c>
      <c r="J300">
        <v>77</v>
      </c>
      <c r="K300">
        <v>31</v>
      </c>
      <c r="L300">
        <v>88</v>
      </c>
      <c r="M300">
        <v>67</v>
      </c>
      <c r="O300">
        <f>IF(AND(C300=0,D300&gt;=5,AVERAGE(E300:H300)&gt;4),1,0)</f>
        <v>0</v>
      </c>
      <c r="P300">
        <f t="shared" si="82"/>
        <v>10</v>
      </c>
      <c r="Q300">
        <f t="shared" si="83"/>
        <v>10</v>
      </c>
      <c r="R300">
        <f t="shared" si="84"/>
        <v>0</v>
      </c>
      <c r="S300">
        <f t="shared" si="85"/>
        <v>4</v>
      </c>
      <c r="U300">
        <f t="shared" si="72"/>
        <v>55.6</v>
      </c>
      <c r="V300">
        <f t="shared" si="71"/>
        <v>1</v>
      </c>
      <c r="X300">
        <f t="shared" si="73"/>
        <v>0</v>
      </c>
      <c r="Y300">
        <f t="shared" si="74"/>
        <v>0</v>
      </c>
      <c r="Z300">
        <f t="shared" si="75"/>
        <v>0</v>
      </c>
      <c r="AA300">
        <f t="shared" si="76"/>
        <v>0</v>
      </c>
      <c r="AB300">
        <f t="shared" si="77"/>
        <v>0</v>
      </c>
      <c r="AC300">
        <f t="shared" si="78"/>
        <v>0</v>
      </c>
      <c r="AK300">
        <f t="shared" si="79"/>
        <v>25</v>
      </c>
      <c r="AL300">
        <f t="shared" si="80"/>
        <v>30.6</v>
      </c>
      <c r="AM300">
        <f t="shared" si="81"/>
        <v>0</v>
      </c>
    </row>
    <row r="301" spans="1:39" x14ac:dyDescent="0.25">
      <c r="A301" t="s">
        <v>621</v>
      </c>
      <c r="B301" t="s">
        <v>210</v>
      </c>
      <c r="C301">
        <v>7</v>
      </c>
      <c r="D301">
        <v>5</v>
      </c>
      <c r="E301">
        <v>6</v>
      </c>
      <c r="F301">
        <v>2</v>
      </c>
      <c r="G301">
        <v>5</v>
      </c>
      <c r="H301">
        <v>4</v>
      </c>
      <c r="I301">
        <v>15</v>
      </c>
      <c r="J301">
        <v>64</v>
      </c>
      <c r="K301">
        <v>20</v>
      </c>
      <c r="L301">
        <v>59</v>
      </c>
      <c r="M301">
        <v>52</v>
      </c>
      <c r="O301">
        <f>IF(AND(C301=0,D301&gt;=5,AVERAGE(E301:H301)&gt;4),1,0)</f>
        <v>0</v>
      </c>
      <c r="P301">
        <f t="shared" si="82"/>
        <v>10</v>
      </c>
      <c r="Q301">
        <f t="shared" si="83"/>
        <v>0</v>
      </c>
      <c r="R301">
        <f t="shared" si="84"/>
        <v>8</v>
      </c>
      <c r="S301">
        <f t="shared" si="85"/>
        <v>6</v>
      </c>
      <c r="U301">
        <f t="shared" si="72"/>
        <v>52</v>
      </c>
      <c r="V301">
        <f t="shared" si="71"/>
        <v>0</v>
      </c>
      <c r="X301">
        <f t="shared" si="73"/>
        <v>0</v>
      </c>
      <c r="Y301">
        <f t="shared" si="74"/>
        <v>0</v>
      </c>
      <c r="Z301">
        <f t="shared" si="75"/>
        <v>0</v>
      </c>
      <c r="AA301">
        <f t="shared" si="76"/>
        <v>0</v>
      </c>
      <c r="AB301">
        <f t="shared" si="77"/>
        <v>0</v>
      </c>
      <c r="AC301">
        <f t="shared" si="78"/>
        <v>0</v>
      </c>
      <c r="AK301">
        <f t="shared" si="79"/>
        <v>31</v>
      </c>
      <c r="AL301">
        <f t="shared" si="80"/>
        <v>21</v>
      </c>
      <c r="AM301">
        <f t="shared" si="81"/>
        <v>1</v>
      </c>
    </row>
    <row r="302" spans="1:39" x14ac:dyDescent="0.25">
      <c r="A302" t="s">
        <v>346</v>
      </c>
      <c r="B302" t="s">
        <v>347</v>
      </c>
      <c r="C302">
        <v>4</v>
      </c>
      <c r="D302">
        <v>4</v>
      </c>
      <c r="E302">
        <v>5</v>
      </c>
      <c r="F302">
        <v>2</v>
      </c>
      <c r="G302">
        <v>3</v>
      </c>
      <c r="H302">
        <v>5</v>
      </c>
      <c r="I302">
        <v>80</v>
      </c>
      <c r="J302">
        <v>63</v>
      </c>
      <c r="K302">
        <v>36</v>
      </c>
      <c r="L302">
        <v>13</v>
      </c>
      <c r="M302">
        <v>38</v>
      </c>
      <c r="O302">
        <f>IF(AND(C302=0,D302&gt;=5,AVERAGE(E302:H302)&gt;4),1,0)</f>
        <v>0</v>
      </c>
      <c r="P302">
        <f t="shared" si="82"/>
        <v>8</v>
      </c>
      <c r="Q302">
        <f t="shared" si="83"/>
        <v>0</v>
      </c>
      <c r="R302">
        <f t="shared" si="84"/>
        <v>4</v>
      </c>
      <c r="S302">
        <f t="shared" si="85"/>
        <v>8</v>
      </c>
      <c r="U302">
        <f t="shared" si="72"/>
        <v>47</v>
      </c>
      <c r="V302">
        <f t="shared" si="71"/>
        <v>0</v>
      </c>
      <c r="X302">
        <f t="shared" si="73"/>
        <v>0</v>
      </c>
      <c r="Y302">
        <f t="shared" si="74"/>
        <v>0</v>
      </c>
      <c r="Z302">
        <f t="shared" si="75"/>
        <v>0</v>
      </c>
      <c r="AA302">
        <f t="shared" si="76"/>
        <v>0</v>
      </c>
      <c r="AB302">
        <f t="shared" si="77"/>
        <v>0</v>
      </c>
      <c r="AC302">
        <f t="shared" si="78"/>
        <v>0</v>
      </c>
      <c r="AK302">
        <f t="shared" si="79"/>
        <v>24</v>
      </c>
      <c r="AL302">
        <f t="shared" si="80"/>
        <v>23</v>
      </c>
      <c r="AM302">
        <f t="shared" si="81"/>
        <v>1</v>
      </c>
    </row>
    <row r="303" spans="1:39" x14ac:dyDescent="0.25">
      <c r="A303" t="s">
        <v>545</v>
      </c>
      <c r="B303" t="s">
        <v>253</v>
      </c>
      <c r="C303">
        <v>4</v>
      </c>
      <c r="D303">
        <v>3</v>
      </c>
      <c r="E303">
        <v>2</v>
      </c>
      <c r="F303">
        <v>4</v>
      </c>
      <c r="G303">
        <v>4</v>
      </c>
      <c r="H303">
        <v>5</v>
      </c>
      <c r="I303">
        <v>70</v>
      </c>
      <c r="J303">
        <v>34</v>
      </c>
      <c r="K303">
        <v>18</v>
      </c>
      <c r="L303">
        <v>27</v>
      </c>
      <c r="M303">
        <v>70</v>
      </c>
      <c r="O303">
        <f>IF(AND(C303=0,D303&gt;=5,AVERAGE(E303:H303)&gt;4),1,0)</f>
        <v>0</v>
      </c>
      <c r="P303">
        <f t="shared" si="82"/>
        <v>0</v>
      </c>
      <c r="Q303">
        <f t="shared" si="83"/>
        <v>6</v>
      </c>
      <c r="R303">
        <f t="shared" si="84"/>
        <v>6</v>
      </c>
      <c r="S303">
        <f t="shared" si="85"/>
        <v>8</v>
      </c>
      <c r="U303">
        <f t="shared" si="72"/>
        <v>45.9</v>
      </c>
      <c r="V303">
        <f t="shared" si="71"/>
        <v>0</v>
      </c>
      <c r="X303">
        <f t="shared" si="73"/>
        <v>0</v>
      </c>
      <c r="Y303">
        <f t="shared" si="74"/>
        <v>0</v>
      </c>
      <c r="Z303">
        <f t="shared" si="75"/>
        <v>0</v>
      </c>
      <c r="AA303">
        <f t="shared" si="76"/>
        <v>0</v>
      </c>
      <c r="AB303">
        <f t="shared" si="77"/>
        <v>0</v>
      </c>
      <c r="AC303">
        <f t="shared" si="78"/>
        <v>0</v>
      </c>
      <c r="AK303">
        <f t="shared" si="79"/>
        <v>24</v>
      </c>
      <c r="AL303">
        <f t="shared" si="80"/>
        <v>21.9</v>
      </c>
      <c r="AM303">
        <f t="shared" si="81"/>
        <v>1</v>
      </c>
    </row>
    <row r="304" spans="1:39" x14ac:dyDescent="0.25">
      <c r="A304" t="s">
        <v>125</v>
      </c>
      <c r="B304" t="s">
        <v>126</v>
      </c>
      <c r="C304">
        <v>4</v>
      </c>
      <c r="D304">
        <v>4</v>
      </c>
      <c r="E304">
        <v>5</v>
      </c>
      <c r="F304">
        <v>5</v>
      </c>
      <c r="G304">
        <v>3</v>
      </c>
      <c r="H304">
        <v>6</v>
      </c>
      <c r="I304">
        <v>44</v>
      </c>
      <c r="J304">
        <v>16</v>
      </c>
      <c r="K304">
        <v>68</v>
      </c>
      <c r="L304">
        <v>55</v>
      </c>
      <c r="M304">
        <v>66</v>
      </c>
      <c r="O304">
        <f>IF(AND(C304=0,D304&gt;=5,AVERAGE(E304:H304)&gt;4),1,0)</f>
        <v>0</v>
      </c>
      <c r="P304">
        <f t="shared" si="82"/>
        <v>8</v>
      </c>
      <c r="Q304">
        <f t="shared" si="83"/>
        <v>8</v>
      </c>
      <c r="R304">
        <f t="shared" si="84"/>
        <v>4</v>
      </c>
      <c r="S304">
        <f t="shared" si="85"/>
        <v>10</v>
      </c>
      <c r="U304">
        <f t="shared" si="72"/>
        <v>58.9</v>
      </c>
      <c r="V304">
        <f t="shared" si="71"/>
        <v>0</v>
      </c>
      <c r="X304">
        <f t="shared" si="73"/>
        <v>0</v>
      </c>
      <c r="Y304">
        <f t="shared" si="74"/>
        <v>0</v>
      </c>
      <c r="Z304">
        <f t="shared" si="75"/>
        <v>0</v>
      </c>
      <c r="AA304">
        <f t="shared" si="76"/>
        <v>0</v>
      </c>
      <c r="AB304">
        <f t="shared" si="77"/>
        <v>0</v>
      </c>
      <c r="AC304">
        <f t="shared" si="78"/>
        <v>0</v>
      </c>
      <c r="AK304">
        <f t="shared" si="79"/>
        <v>34</v>
      </c>
      <c r="AL304">
        <f t="shared" si="80"/>
        <v>24.9</v>
      </c>
      <c r="AM304">
        <f t="shared" si="81"/>
        <v>1</v>
      </c>
    </row>
    <row r="305" spans="1:39" x14ac:dyDescent="0.25">
      <c r="A305" t="s">
        <v>125</v>
      </c>
      <c r="B305" t="s">
        <v>307</v>
      </c>
      <c r="C305">
        <v>2</v>
      </c>
      <c r="D305">
        <v>2</v>
      </c>
      <c r="E305">
        <v>4</v>
      </c>
      <c r="F305">
        <v>4</v>
      </c>
      <c r="G305">
        <v>4</v>
      </c>
      <c r="H305">
        <v>3</v>
      </c>
      <c r="I305">
        <v>18</v>
      </c>
      <c r="J305">
        <v>50</v>
      </c>
      <c r="K305">
        <v>99</v>
      </c>
      <c r="L305">
        <v>35</v>
      </c>
      <c r="M305">
        <v>8</v>
      </c>
      <c r="O305">
        <f>IF(AND(C305=0,D305&gt;=5,AVERAGE(E305:H305)&gt;4),1,0)</f>
        <v>0</v>
      </c>
      <c r="P305">
        <f t="shared" si="82"/>
        <v>6</v>
      </c>
      <c r="Q305">
        <f t="shared" si="83"/>
        <v>6</v>
      </c>
      <c r="R305">
        <f t="shared" si="84"/>
        <v>6</v>
      </c>
      <c r="S305">
        <f t="shared" si="85"/>
        <v>4</v>
      </c>
      <c r="U305">
        <f t="shared" si="72"/>
        <v>45</v>
      </c>
      <c r="V305">
        <f t="shared" si="71"/>
        <v>0</v>
      </c>
      <c r="X305">
        <f t="shared" si="73"/>
        <v>0</v>
      </c>
      <c r="Y305">
        <f t="shared" si="74"/>
        <v>0</v>
      </c>
      <c r="Z305">
        <f t="shared" si="75"/>
        <v>0</v>
      </c>
      <c r="AA305">
        <f t="shared" si="76"/>
        <v>0</v>
      </c>
      <c r="AB305">
        <f t="shared" si="77"/>
        <v>0</v>
      </c>
      <c r="AC305">
        <f t="shared" si="78"/>
        <v>0</v>
      </c>
      <c r="AK305">
        <f t="shared" si="79"/>
        <v>24</v>
      </c>
      <c r="AL305">
        <f t="shared" si="80"/>
        <v>21</v>
      </c>
      <c r="AM305">
        <f t="shared" si="81"/>
        <v>1</v>
      </c>
    </row>
    <row r="306" spans="1:39" x14ac:dyDescent="0.25">
      <c r="A306" t="s">
        <v>224</v>
      </c>
      <c r="B306" t="s">
        <v>225</v>
      </c>
      <c r="C306">
        <v>7</v>
      </c>
      <c r="D306">
        <v>6</v>
      </c>
      <c r="E306">
        <v>2</v>
      </c>
      <c r="F306">
        <v>5</v>
      </c>
      <c r="G306">
        <v>6</v>
      </c>
      <c r="H306">
        <v>5</v>
      </c>
      <c r="I306">
        <v>19</v>
      </c>
      <c r="J306">
        <v>56</v>
      </c>
      <c r="K306">
        <v>50</v>
      </c>
      <c r="L306">
        <v>43</v>
      </c>
      <c r="M306">
        <v>66</v>
      </c>
      <c r="O306">
        <f>IF(AND(C306=0,D306&gt;=5,AVERAGE(E306:H306)&gt;4),1,0)</f>
        <v>0</v>
      </c>
      <c r="P306">
        <f t="shared" si="82"/>
        <v>0</v>
      </c>
      <c r="Q306">
        <f t="shared" si="83"/>
        <v>8</v>
      </c>
      <c r="R306">
        <f t="shared" si="84"/>
        <v>10</v>
      </c>
      <c r="S306">
        <f t="shared" si="85"/>
        <v>8</v>
      </c>
      <c r="U306">
        <f t="shared" si="72"/>
        <v>58.4</v>
      </c>
      <c r="V306">
        <f t="shared" si="71"/>
        <v>0</v>
      </c>
      <c r="X306">
        <f t="shared" si="73"/>
        <v>0</v>
      </c>
      <c r="Y306">
        <f t="shared" si="74"/>
        <v>0</v>
      </c>
      <c r="Z306">
        <f t="shared" si="75"/>
        <v>0</v>
      </c>
      <c r="AA306">
        <f t="shared" si="76"/>
        <v>0</v>
      </c>
      <c r="AB306">
        <f t="shared" si="77"/>
        <v>0</v>
      </c>
      <c r="AC306">
        <f t="shared" si="78"/>
        <v>0</v>
      </c>
      <c r="AK306">
        <f t="shared" si="79"/>
        <v>35</v>
      </c>
      <c r="AL306">
        <f t="shared" si="80"/>
        <v>23.4</v>
      </c>
      <c r="AM306">
        <f t="shared" si="81"/>
        <v>1</v>
      </c>
    </row>
    <row r="307" spans="1:39" x14ac:dyDescent="0.25">
      <c r="A307" t="s">
        <v>292</v>
      </c>
      <c r="B307" t="s">
        <v>225</v>
      </c>
      <c r="C307">
        <v>7</v>
      </c>
      <c r="D307">
        <v>6</v>
      </c>
      <c r="E307">
        <v>4</v>
      </c>
      <c r="F307">
        <v>5</v>
      </c>
      <c r="G307">
        <v>4</v>
      </c>
      <c r="H307">
        <v>6</v>
      </c>
      <c r="I307">
        <v>52</v>
      </c>
      <c r="J307">
        <v>32</v>
      </c>
      <c r="K307">
        <v>57</v>
      </c>
      <c r="L307">
        <v>58</v>
      </c>
      <c r="M307">
        <v>67</v>
      </c>
      <c r="O307">
        <f>IF(AND(C307=0,D307&gt;=5,AVERAGE(E307:H307)&gt;4),1,0)</f>
        <v>0</v>
      </c>
      <c r="P307">
        <f t="shared" si="82"/>
        <v>6</v>
      </c>
      <c r="Q307">
        <f t="shared" si="83"/>
        <v>8</v>
      </c>
      <c r="R307">
        <f t="shared" si="84"/>
        <v>6</v>
      </c>
      <c r="S307">
        <f t="shared" si="85"/>
        <v>10</v>
      </c>
      <c r="U307">
        <f t="shared" si="72"/>
        <v>65.599999999999994</v>
      </c>
      <c r="V307">
        <f t="shared" si="71"/>
        <v>0</v>
      </c>
      <c r="X307">
        <f t="shared" si="73"/>
        <v>0</v>
      </c>
      <c r="Y307">
        <f t="shared" si="74"/>
        <v>0</v>
      </c>
      <c r="Z307">
        <f t="shared" si="75"/>
        <v>0</v>
      </c>
      <c r="AA307">
        <f t="shared" si="76"/>
        <v>0</v>
      </c>
      <c r="AB307">
        <f t="shared" si="77"/>
        <v>0</v>
      </c>
      <c r="AC307">
        <f t="shared" si="78"/>
        <v>0</v>
      </c>
      <c r="AK307">
        <f t="shared" si="79"/>
        <v>39</v>
      </c>
      <c r="AL307">
        <f t="shared" si="80"/>
        <v>26.6</v>
      </c>
      <c r="AM307">
        <f t="shared" si="81"/>
        <v>1</v>
      </c>
    </row>
    <row r="308" spans="1:39" x14ac:dyDescent="0.25">
      <c r="A308" t="s">
        <v>548</v>
      </c>
      <c r="B308" t="s">
        <v>126</v>
      </c>
      <c r="C308">
        <v>4</v>
      </c>
      <c r="D308">
        <v>6</v>
      </c>
      <c r="E308">
        <v>3</v>
      </c>
      <c r="F308">
        <v>5</v>
      </c>
      <c r="G308">
        <v>4</v>
      </c>
      <c r="H308">
        <v>4</v>
      </c>
      <c r="I308">
        <v>15</v>
      </c>
      <c r="J308">
        <v>57</v>
      </c>
      <c r="K308">
        <v>64</v>
      </c>
      <c r="L308">
        <v>60</v>
      </c>
      <c r="M308">
        <v>60</v>
      </c>
      <c r="O308">
        <f>IF(AND(C308=0,D308&gt;=5,AVERAGE(E308:H308)&gt;4),1,0)</f>
        <v>0</v>
      </c>
      <c r="P308">
        <f t="shared" si="82"/>
        <v>4</v>
      </c>
      <c r="Q308">
        <f t="shared" si="83"/>
        <v>8</v>
      </c>
      <c r="R308">
        <f t="shared" si="84"/>
        <v>6</v>
      </c>
      <c r="S308">
        <f t="shared" si="85"/>
        <v>6</v>
      </c>
      <c r="U308">
        <f t="shared" si="72"/>
        <v>55.6</v>
      </c>
      <c r="V308">
        <f t="shared" si="71"/>
        <v>1</v>
      </c>
      <c r="X308">
        <f t="shared" si="73"/>
        <v>0</v>
      </c>
      <c r="Y308">
        <f t="shared" si="74"/>
        <v>0</v>
      </c>
      <c r="Z308">
        <f t="shared" si="75"/>
        <v>0</v>
      </c>
      <c r="AA308">
        <f t="shared" si="76"/>
        <v>0</v>
      </c>
      <c r="AB308">
        <f t="shared" si="77"/>
        <v>0</v>
      </c>
      <c r="AC308">
        <f t="shared" si="78"/>
        <v>0</v>
      </c>
      <c r="AK308">
        <f t="shared" si="79"/>
        <v>30</v>
      </c>
      <c r="AL308">
        <f t="shared" si="80"/>
        <v>25.6</v>
      </c>
      <c r="AM308">
        <f t="shared" si="81"/>
        <v>1</v>
      </c>
    </row>
    <row r="309" spans="1:39" x14ac:dyDescent="0.25">
      <c r="A309" t="s">
        <v>380</v>
      </c>
      <c r="B309" t="s">
        <v>381</v>
      </c>
      <c r="C309">
        <v>3</v>
      </c>
      <c r="D309">
        <v>2</v>
      </c>
      <c r="E309">
        <v>2</v>
      </c>
      <c r="F309">
        <v>4</v>
      </c>
      <c r="G309">
        <v>3</v>
      </c>
      <c r="H309">
        <v>5</v>
      </c>
      <c r="I309">
        <v>40</v>
      </c>
      <c r="J309">
        <v>28</v>
      </c>
      <c r="K309">
        <v>88</v>
      </c>
      <c r="L309">
        <v>11</v>
      </c>
      <c r="M309">
        <v>9</v>
      </c>
      <c r="O309">
        <f>IF(AND(C309=0,D309&gt;=5,AVERAGE(E309:H309)&gt;4),1,0)</f>
        <v>0</v>
      </c>
      <c r="P309">
        <f t="shared" si="82"/>
        <v>0</v>
      </c>
      <c r="Q309">
        <f t="shared" si="83"/>
        <v>6</v>
      </c>
      <c r="R309">
        <f t="shared" si="84"/>
        <v>4</v>
      </c>
      <c r="S309">
        <f t="shared" si="85"/>
        <v>8</v>
      </c>
      <c r="U309">
        <f t="shared" si="72"/>
        <v>38.6</v>
      </c>
      <c r="V309">
        <f t="shared" si="71"/>
        <v>0</v>
      </c>
      <c r="X309">
        <f t="shared" si="73"/>
        <v>0</v>
      </c>
      <c r="Y309">
        <f t="shared" si="74"/>
        <v>0</v>
      </c>
      <c r="Z309">
        <f t="shared" si="75"/>
        <v>0</v>
      </c>
      <c r="AA309">
        <f t="shared" si="76"/>
        <v>0</v>
      </c>
      <c r="AB309">
        <f t="shared" si="77"/>
        <v>0</v>
      </c>
      <c r="AC309">
        <f t="shared" si="78"/>
        <v>0</v>
      </c>
      <c r="AK309">
        <f t="shared" si="79"/>
        <v>21</v>
      </c>
      <c r="AL309">
        <f t="shared" si="80"/>
        <v>17.600000000000001</v>
      </c>
      <c r="AM309">
        <f t="shared" si="81"/>
        <v>1</v>
      </c>
    </row>
    <row r="310" spans="1:39" x14ac:dyDescent="0.25">
      <c r="A310" t="s">
        <v>380</v>
      </c>
      <c r="B310" t="s">
        <v>126</v>
      </c>
      <c r="C310">
        <v>7</v>
      </c>
      <c r="D310">
        <v>6</v>
      </c>
      <c r="E310">
        <v>2</v>
      </c>
      <c r="F310">
        <v>6</v>
      </c>
      <c r="G310">
        <v>2</v>
      </c>
      <c r="H310">
        <v>6</v>
      </c>
      <c r="I310">
        <v>75</v>
      </c>
      <c r="J310">
        <v>60</v>
      </c>
      <c r="K310">
        <v>80</v>
      </c>
      <c r="L310">
        <v>86</v>
      </c>
      <c r="M310">
        <v>91</v>
      </c>
      <c r="O310">
        <f>IF(AND(C310=0,D310&gt;=5,AVERAGE(E310:H310)&gt;4),1,0)</f>
        <v>0</v>
      </c>
      <c r="P310">
        <f t="shared" si="82"/>
        <v>0</v>
      </c>
      <c r="Q310">
        <f t="shared" si="83"/>
        <v>10</v>
      </c>
      <c r="R310">
        <f t="shared" si="84"/>
        <v>0</v>
      </c>
      <c r="S310">
        <f t="shared" si="85"/>
        <v>10</v>
      </c>
      <c r="U310">
        <f t="shared" si="72"/>
        <v>68.2</v>
      </c>
      <c r="V310">
        <f t="shared" si="71"/>
        <v>0</v>
      </c>
      <c r="X310">
        <f t="shared" si="73"/>
        <v>0</v>
      </c>
      <c r="Y310">
        <f t="shared" si="74"/>
        <v>0</v>
      </c>
      <c r="Z310">
        <f t="shared" si="75"/>
        <v>0</v>
      </c>
      <c r="AA310">
        <f t="shared" si="76"/>
        <v>0</v>
      </c>
      <c r="AB310">
        <f t="shared" si="77"/>
        <v>0</v>
      </c>
      <c r="AC310">
        <f t="shared" si="78"/>
        <v>0</v>
      </c>
      <c r="AK310">
        <f t="shared" si="79"/>
        <v>29</v>
      </c>
      <c r="AL310">
        <f t="shared" si="80"/>
        <v>39.200000000000003</v>
      </c>
      <c r="AM310">
        <f t="shared" si="81"/>
        <v>0</v>
      </c>
    </row>
    <row r="311" spans="1:39" x14ac:dyDescent="0.25">
      <c r="A311" t="s">
        <v>275</v>
      </c>
      <c r="B311" t="s">
        <v>126</v>
      </c>
      <c r="C311">
        <v>5</v>
      </c>
      <c r="D311">
        <v>2</v>
      </c>
      <c r="E311">
        <v>4</v>
      </c>
      <c r="F311">
        <v>6</v>
      </c>
      <c r="G311">
        <v>5</v>
      </c>
      <c r="H311">
        <v>3</v>
      </c>
      <c r="I311">
        <v>78</v>
      </c>
      <c r="J311">
        <v>78</v>
      </c>
      <c r="K311">
        <v>90</v>
      </c>
      <c r="L311">
        <v>83</v>
      </c>
      <c r="M311">
        <v>63</v>
      </c>
      <c r="O311">
        <f>IF(AND(C311=0,D311&gt;=5,AVERAGE(E311:H311)&gt;4),1,0)</f>
        <v>0</v>
      </c>
      <c r="P311">
        <f t="shared" si="82"/>
        <v>6</v>
      </c>
      <c r="Q311">
        <f t="shared" si="83"/>
        <v>10</v>
      </c>
      <c r="R311">
        <f t="shared" si="84"/>
        <v>8</v>
      </c>
      <c r="S311">
        <f t="shared" si="85"/>
        <v>4</v>
      </c>
      <c r="U311">
        <f t="shared" si="72"/>
        <v>72.2</v>
      </c>
      <c r="V311">
        <f t="shared" si="71"/>
        <v>0</v>
      </c>
      <c r="X311">
        <f t="shared" si="73"/>
        <v>0</v>
      </c>
      <c r="Y311">
        <f t="shared" si="74"/>
        <v>0</v>
      </c>
      <c r="Z311">
        <f t="shared" si="75"/>
        <v>0</v>
      </c>
      <c r="AA311">
        <f t="shared" si="76"/>
        <v>0</v>
      </c>
      <c r="AB311">
        <f t="shared" si="77"/>
        <v>0</v>
      </c>
      <c r="AC311">
        <f t="shared" si="78"/>
        <v>0</v>
      </c>
      <c r="AK311">
        <f t="shared" si="79"/>
        <v>33</v>
      </c>
      <c r="AL311">
        <f t="shared" si="80"/>
        <v>39.200000000000003</v>
      </c>
      <c r="AM311">
        <f t="shared" si="81"/>
        <v>0</v>
      </c>
    </row>
    <row r="312" spans="1:39" x14ac:dyDescent="0.25">
      <c r="A312" t="s">
        <v>670</v>
      </c>
      <c r="B312" t="s">
        <v>302</v>
      </c>
      <c r="C312">
        <v>7</v>
      </c>
      <c r="D312">
        <v>6</v>
      </c>
      <c r="E312">
        <v>4</v>
      </c>
      <c r="F312">
        <v>6</v>
      </c>
      <c r="G312">
        <v>2</v>
      </c>
      <c r="H312">
        <v>2</v>
      </c>
      <c r="I312">
        <v>29</v>
      </c>
      <c r="J312">
        <v>64</v>
      </c>
      <c r="K312">
        <v>39</v>
      </c>
      <c r="L312">
        <v>62</v>
      </c>
      <c r="M312">
        <v>1</v>
      </c>
      <c r="O312">
        <f>IF(AND(C312=0,D312&gt;=5,AVERAGE(E312:H312)&gt;4),1,0)</f>
        <v>0</v>
      </c>
      <c r="P312">
        <f t="shared" si="82"/>
        <v>6</v>
      </c>
      <c r="Q312">
        <f t="shared" si="83"/>
        <v>10</v>
      </c>
      <c r="R312">
        <f t="shared" si="84"/>
        <v>0</v>
      </c>
      <c r="S312">
        <f t="shared" si="85"/>
        <v>0</v>
      </c>
      <c r="U312">
        <f t="shared" si="72"/>
        <v>44.5</v>
      </c>
      <c r="V312">
        <f t="shared" si="71"/>
        <v>0</v>
      </c>
      <c r="X312">
        <f t="shared" si="73"/>
        <v>0</v>
      </c>
      <c r="Y312">
        <f t="shared" si="74"/>
        <v>0</v>
      </c>
      <c r="Z312">
        <f t="shared" si="75"/>
        <v>0</v>
      </c>
      <c r="AA312">
        <f t="shared" si="76"/>
        <v>0</v>
      </c>
      <c r="AB312">
        <f t="shared" si="77"/>
        <v>0</v>
      </c>
      <c r="AC312">
        <f t="shared" si="78"/>
        <v>0</v>
      </c>
      <c r="AK312">
        <f t="shared" si="79"/>
        <v>25</v>
      </c>
      <c r="AL312">
        <f t="shared" si="80"/>
        <v>19.5</v>
      </c>
      <c r="AM312">
        <f t="shared" si="81"/>
        <v>1</v>
      </c>
    </row>
    <row r="313" spans="1:39" x14ac:dyDescent="0.25">
      <c r="A313" t="s">
        <v>301</v>
      </c>
      <c r="B313" t="s">
        <v>302</v>
      </c>
      <c r="C313">
        <v>8</v>
      </c>
      <c r="D313">
        <v>4</v>
      </c>
      <c r="E313">
        <v>5</v>
      </c>
      <c r="F313">
        <v>4</v>
      </c>
      <c r="G313">
        <v>4</v>
      </c>
      <c r="H313">
        <v>5</v>
      </c>
      <c r="I313">
        <v>83</v>
      </c>
      <c r="J313">
        <v>18</v>
      </c>
      <c r="K313">
        <v>29</v>
      </c>
      <c r="L313">
        <v>17</v>
      </c>
      <c r="M313">
        <v>9</v>
      </c>
      <c r="O313">
        <f>IF(AND(C313=0,D313&gt;=5,AVERAGE(E313:H313)&gt;4),1,0)</f>
        <v>0</v>
      </c>
      <c r="P313">
        <f t="shared" si="82"/>
        <v>8</v>
      </c>
      <c r="Q313">
        <f t="shared" si="83"/>
        <v>6</v>
      </c>
      <c r="R313">
        <f t="shared" si="84"/>
        <v>6</v>
      </c>
      <c r="S313">
        <f t="shared" si="85"/>
        <v>8</v>
      </c>
      <c r="U313">
        <f t="shared" si="72"/>
        <v>51.6</v>
      </c>
      <c r="V313">
        <f t="shared" si="71"/>
        <v>0</v>
      </c>
      <c r="X313">
        <f t="shared" si="73"/>
        <v>0</v>
      </c>
      <c r="Y313">
        <f t="shared" si="74"/>
        <v>0</v>
      </c>
      <c r="Z313">
        <f t="shared" si="75"/>
        <v>0</v>
      </c>
      <c r="AA313">
        <f t="shared" si="76"/>
        <v>0</v>
      </c>
      <c r="AB313">
        <f t="shared" si="77"/>
        <v>0</v>
      </c>
      <c r="AC313">
        <f t="shared" si="78"/>
        <v>0</v>
      </c>
      <c r="AK313">
        <f t="shared" si="79"/>
        <v>36</v>
      </c>
      <c r="AL313">
        <f t="shared" si="80"/>
        <v>15.6</v>
      </c>
      <c r="AM313">
        <f t="shared" si="81"/>
        <v>1</v>
      </c>
    </row>
    <row r="314" spans="1:39" x14ac:dyDescent="0.25">
      <c r="A314" t="s">
        <v>565</v>
      </c>
      <c r="B314" t="s">
        <v>302</v>
      </c>
      <c r="C314">
        <v>3</v>
      </c>
      <c r="D314">
        <v>5</v>
      </c>
      <c r="E314">
        <v>6</v>
      </c>
      <c r="F314">
        <v>4</v>
      </c>
      <c r="G314">
        <v>6</v>
      </c>
      <c r="H314">
        <v>6</v>
      </c>
      <c r="I314">
        <v>79</v>
      </c>
      <c r="J314">
        <v>52</v>
      </c>
      <c r="K314">
        <v>11</v>
      </c>
      <c r="L314">
        <v>9</v>
      </c>
      <c r="M314">
        <v>83</v>
      </c>
      <c r="O314">
        <f>IF(AND(C314=0,D314&gt;=5,AVERAGE(E314:H314)&gt;4),1,0)</f>
        <v>0</v>
      </c>
      <c r="P314">
        <f t="shared" si="82"/>
        <v>10</v>
      </c>
      <c r="Q314">
        <f t="shared" si="83"/>
        <v>6</v>
      </c>
      <c r="R314">
        <f t="shared" si="84"/>
        <v>10</v>
      </c>
      <c r="S314">
        <f t="shared" si="85"/>
        <v>10</v>
      </c>
      <c r="U314">
        <f t="shared" si="72"/>
        <v>62.4</v>
      </c>
      <c r="V314">
        <f t="shared" si="71"/>
        <v>0</v>
      </c>
      <c r="X314">
        <f t="shared" si="73"/>
        <v>0</v>
      </c>
      <c r="Y314">
        <f t="shared" si="74"/>
        <v>0</v>
      </c>
      <c r="Z314">
        <f t="shared" si="75"/>
        <v>0</v>
      </c>
      <c r="AA314">
        <f t="shared" si="76"/>
        <v>0</v>
      </c>
      <c r="AB314">
        <f t="shared" si="77"/>
        <v>0</v>
      </c>
      <c r="AC314">
        <f t="shared" si="78"/>
        <v>0</v>
      </c>
      <c r="AK314">
        <f t="shared" si="79"/>
        <v>39</v>
      </c>
      <c r="AL314">
        <f t="shared" si="80"/>
        <v>23.4</v>
      </c>
      <c r="AM314">
        <f t="shared" si="81"/>
        <v>1</v>
      </c>
    </row>
    <row r="315" spans="1:39" x14ac:dyDescent="0.25">
      <c r="A315" t="s">
        <v>659</v>
      </c>
      <c r="B315" t="s">
        <v>660</v>
      </c>
      <c r="C315">
        <v>7</v>
      </c>
      <c r="D315">
        <v>3</v>
      </c>
      <c r="E315">
        <v>4</v>
      </c>
      <c r="F315">
        <v>6</v>
      </c>
      <c r="G315">
        <v>3</v>
      </c>
      <c r="H315">
        <v>6</v>
      </c>
      <c r="I315">
        <v>14</v>
      </c>
      <c r="J315">
        <v>42</v>
      </c>
      <c r="K315">
        <v>40</v>
      </c>
      <c r="L315">
        <v>48</v>
      </c>
      <c r="M315">
        <v>35</v>
      </c>
      <c r="O315">
        <f>IF(AND(C315=0,D315&gt;=5,AVERAGE(E315:H315)&gt;4),1,0)</f>
        <v>0</v>
      </c>
      <c r="P315">
        <f t="shared" si="82"/>
        <v>6</v>
      </c>
      <c r="Q315">
        <f t="shared" si="83"/>
        <v>10</v>
      </c>
      <c r="R315">
        <f t="shared" si="84"/>
        <v>4</v>
      </c>
      <c r="S315">
        <f t="shared" si="85"/>
        <v>10</v>
      </c>
      <c r="U315">
        <f t="shared" si="72"/>
        <v>54.9</v>
      </c>
      <c r="V315">
        <f t="shared" si="71"/>
        <v>0</v>
      </c>
      <c r="X315">
        <f t="shared" si="73"/>
        <v>0</v>
      </c>
      <c r="Y315">
        <f t="shared" si="74"/>
        <v>0</v>
      </c>
      <c r="Z315">
        <f t="shared" si="75"/>
        <v>0</v>
      </c>
      <c r="AA315">
        <f t="shared" si="76"/>
        <v>0</v>
      </c>
      <c r="AB315">
        <f t="shared" si="77"/>
        <v>0</v>
      </c>
      <c r="AC315">
        <f t="shared" si="78"/>
        <v>0</v>
      </c>
      <c r="AK315">
        <f t="shared" si="79"/>
        <v>37</v>
      </c>
      <c r="AL315">
        <f t="shared" si="80"/>
        <v>17.899999999999999</v>
      </c>
      <c r="AM315">
        <f t="shared" si="81"/>
        <v>1</v>
      </c>
    </row>
    <row r="316" spans="1:39" x14ac:dyDescent="0.25">
      <c r="A316" t="s">
        <v>528</v>
      </c>
      <c r="B316" t="s">
        <v>126</v>
      </c>
      <c r="C316">
        <v>3</v>
      </c>
      <c r="D316">
        <v>3</v>
      </c>
      <c r="E316">
        <v>6</v>
      </c>
      <c r="F316">
        <v>2</v>
      </c>
      <c r="G316">
        <v>4</v>
      </c>
      <c r="H316">
        <v>6</v>
      </c>
      <c r="I316">
        <v>95</v>
      </c>
      <c r="J316">
        <v>18</v>
      </c>
      <c r="K316">
        <v>32</v>
      </c>
      <c r="L316">
        <v>67</v>
      </c>
      <c r="M316">
        <v>36</v>
      </c>
      <c r="O316">
        <f>IF(AND(C316=0,D316&gt;=5,AVERAGE(E316:H316)&gt;4),1,0)</f>
        <v>0</v>
      </c>
      <c r="P316">
        <f t="shared" si="82"/>
        <v>10</v>
      </c>
      <c r="Q316">
        <f t="shared" si="83"/>
        <v>0</v>
      </c>
      <c r="R316">
        <f t="shared" si="84"/>
        <v>6</v>
      </c>
      <c r="S316">
        <f t="shared" si="85"/>
        <v>10</v>
      </c>
      <c r="U316">
        <f t="shared" si="72"/>
        <v>53.8</v>
      </c>
      <c r="V316">
        <f t="shared" si="71"/>
        <v>0</v>
      </c>
      <c r="X316">
        <f t="shared" si="73"/>
        <v>0</v>
      </c>
      <c r="Y316">
        <f t="shared" si="74"/>
        <v>0</v>
      </c>
      <c r="Z316">
        <f t="shared" si="75"/>
        <v>0</v>
      </c>
      <c r="AA316">
        <f t="shared" si="76"/>
        <v>0</v>
      </c>
      <c r="AB316">
        <f t="shared" si="77"/>
        <v>0</v>
      </c>
      <c r="AC316">
        <f t="shared" si="78"/>
        <v>0</v>
      </c>
      <c r="AK316">
        <f t="shared" si="79"/>
        <v>29</v>
      </c>
      <c r="AL316">
        <f t="shared" si="80"/>
        <v>24.8</v>
      </c>
      <c r="AM316">
        <f t="shared" si="81"/>
        <v>1</v>
      </c>
    </row>
    <row r="317" spans="1:39" x14ac:dyDescent="0.25">
      <c r="A317" t="s">
        <v>505</v>
      </c>
      <c r="B317" t="s">
        <v>506</v>
      </c>
      <c r="C317">
        <v>2</v>
      </c>
      <c r="D317">
        <v>3</v>
      </c>
      <c r="E317">
        <v>2</v>
      </c>
      <c r="F317">
        <v>2</v>
      </c>
      <c r="G317">
        <v>5</v>
      </c>
      <c r="H317">
        <v>6</v>
      </c>
      <c r="I317">
        <v>100</v>
      </c>
      <c r="J317">
        <v>48</v>
      </c>
      <c r="K317">
        <v>88</v>
      </c>
      <c r="L317">
        <v>48</v>
      </c>
      <c r="M317">
        <v>8</v>
      </c>
      <c r="O317">
        <f>IF(AND(C317=0,D317&gt;=5,AVERAGE(E317:H317)&gt;4),1,0)</f>
        <v>0</v>
      </c>
      <c r="P317">
        <f t="shared" si="82"/>
        <v>0</v>
      </c>
      <c r="Q317">
        <f t="shared" si="83"/>
        <v>0</v>
      </c>
      <c r="R317">
        <f t="shared" si="84"/>
        <v>8</v>
      </c>
      <c r="S317">
        <f t="shared" si="85"/>
        <v>10</v>
      </c>
      <c r="U317">
        <f t="shared" si="72"/>
        <v>49.2</v>
      </c>
      <c r="V317">
        <f t="shared" si="71"/>
        <v>0</v>
      </c>
      <c r="X317">
        <f t="shared" si="73"/>
        <v>1</v>
      </c>
      <c r="Y317">
        <f t="shared" si="74"/>
        <v>0</v>
      </c>
      <c r="Z317">
        <f t="shared" si="75"/>
        <v>0</v>
      </c>
      <c r="AA317">
        <f t="shared" si="76"/>
        <v>0</v>
      </c>
      <c r="AB317">
        <f t="shared" si="77"/>
        <v>0</v>
      </c>
      <c r="AC317">
        <f t="shared" si="78"/>
        <v>0</v>
      </c>
      <c r="AK317">
        <f t="shared" si="79"/>
        <v>20</v>
      </c>
      <c r="AL317">
        <f t="shared" si="80"/>
        <v>29.2</v>
      </c>
      <c r="AM317">
        <f t="shared" si="81"/>
        <v>0</v>
      </c>
    </row>
    <row r="318" spans="1:39" x14ac:dyDescent="0.25">
      <c r="A318" t="s">
        <v>437</v>
      </c>
      <c r="B318" t="s">
        <v>438</v>
      </c>
      <c r="C318">
        <v>5</v>
      </c>
      <c r="D318">
        <v>2</v>
      </c>
      <c r="E318">
        <v>6</v>
      </c>
      <c r="F318">
        <v>3</v>
      </c>
      <c r="G318">
        <v>3</v>
      </c>
      <c r="H318">
        <v>5</v>
      </c>
      <c r="I318">
        <v>69</v>
      </c>
      <c r="J318">
        <v>15</v>
      </c>
      <c r="K318">
        <v>39</v>
      </c>
      <c r="L318">
        <v>69</v>
      </c>
      <c r="M318">
        <v>39</v>
      </c>
      <c r="O318">
        <f>IF(AND(C318=0,D318&gt;=5,AVERAGE(E318:H318)&gt;4),1,0)</f>
        <v>0</v>
      </c>
      <c r="P318">
        <f t="shared" si="82"/>
        <v>10</v>
      </c>
      <c r="Q318">
        <f t="shared" si="83"/>
        <v>4</v>
      </c>
      <c r="R318">
        <f t="shared" si="84"/>
        <v>4</v>
      </c>
      <c r="S318">
        <f t="shared" si="85"/>
        <v>8</v>
      </c>
      <c r="U318">
        <f t="shared" si="72"/>
        <v>54.1</v>
      </c>
      <c r="V318">
        <f t="shared" si="71"/>
        <v>0</v>
      </c>
      <c r="X318">
        <f t="shared" si="73"/>
        <v>0</v>
      </c>
      <c r="Y318">
        <f t="shared" si="74"/>
        <v>0</v>
      </c>
      <c r="Z318">
        <f t="shared" si="75"/>
        <v>0</v>
      </c>
      <c r="AA318">
        <f t="shared" si="76"/>
        <v>0</v>
      </c>
      <c r="AB318">
        <f t="shared" si="77"/>
        <v>0</v>
      </c>
      <c r="AC318">
        <f t="shared" si="78"/>
        <v>0</v>
      </c>
      <c r="AK318">
        <f t="shared" si="79"/>
        <v>31</v>
      </c>
      <c r="AL318">
        <f t="shared" si="80"/>
        <v>23.1</v>
      </c>
      <c r="AM318">
        <f t="shared" si="81"/>
        <v>1</v>
      </c>
    </row>
    <row r="319" spans="1:39" x14ac:dyDescent="0.25">
      <c r="A319" t="s">
        <v>622</v>
      </c>
      <c r="B319" t="s">
        <v>448</v>
      </c>
      <c r="C319">
        <v>1</v>
      </c>
      <c r="D319">
        <v>2</v>
      </c>
      <c r="E319">
        <v>3</v>
      </c>
      <c r="F319">
        <v>3</v>
      </c>
      <c r="G319">
        <v>2</v>
      </c>
      <c r="H319">
        <v>6</v>
      </c>
      <c r="I319">
        <v>35</v>
      </c>
      <c r="J319">
        <v>20</v>
      </c>
      <c r="K319">
        <v>46</v>
      </c>
      <c r="L319">
        <v>84</v>
      </c>
      <c r="M319">
        <v>11</v>
      </c>
      <c r="O319">
        <f>IF(AND(C319=0,D319&gt;=5,AVERAGE(E319:H319)&gt;4),1,0)</f>
        <v>0</v>
      </c>
      <c r="P319">
        <f t="shared" si="82"/>
        <v>4</v>
      </c>
      <c r="Q319">
        <f t="shared" si="83"/>
        <v>4</v>
      </c>
      <c r="R319">
        <f t="shared" si="84"/>
        <v>0</v>
      </c>
      <c r="S319">
        <f t="shared" si="85"/>
        <v>10</v>
      </c>
      <c r="U319">
        <f t="shared" si="72"/>
        <v>38.6</v>
      </c>
      <c r="V319">
        <f t="shared" si="71"/>
        <v>0</v>
      </c>
      <c r="X319">
        <f t="shared" si="73"/>
        <v>0</v>
      </c>
      <c r="Y319">
        <f t="shared" si="74"/>
        <v>0</v>
      </c>
      <c r="Z319">
        <f t="shared" si="75"/>
        <v>0</v>
      </c>
      <c r="AA319">
        <f t="shared" si="76"/>
        <v>0</v>
      </c>
      <c r="AB319">
        <f t="shared" si="77"/>
        <v>0</v>
      </c>
      <c r="AC319">
        <f t="shared" si="78"/>
        <v>0</v>
      </c>
      <c r="AK319">
        <f t="shared" si="79"/>
        <v>19</v>
      </c>
      <c r="AL319">
        <f t="shared" si="80"/>
        <v>19.600000000000001</v>
      </c>
      <c r="AM319">
        <f t="shared" si="81"/>
        <v>0</v>
      </c>
    </row>
    <row r="320" spans="1:39" x14ac:dyDescent="0.25">
      <c r="A320" t="s">
        <v>447</v>
      </c>
      <c r="B320" t="s">
        <v>448</v>
      </c>
      <c r="C320">
        <v>0</v>
      </c>
      <c r="D320">
        <v>4</v>
      </c>
      <c r="E320">
        <v>4</v>
      </c>
      <c r="F320">
        <v>5</v>
      </c>
      <c r="G320">
        <v>4</v>
      </c>
      <c r="H320">
        <v>3</v>
      </c>
      <c r="I320">
        <v>82</v>
      </c>
      <c r="J320">
        <v>31</v>
      </c>
      <c r="K320">
        <v>77</v>
      </c>
      <c r="L320">
        <v>49</v>
      </c>
      <c r="M320">
        <v>81</v>
      </c>
      <c r="O320">
        <f>IF(AND(C320=0,D320&gt;=5,AVERAGE(E320:H320)&gt;4),1,0)</f>
        <v>0</v>
      </c>
      <c r="P320">
        <f t="shared" si="82"/>
        <v>6</v>
      </c>
      <c r="Q320">
        <f t="shared" si="83"/>
        <v>8</v>
      </c>
      <c r="R320">
        <f t="shared" si="84"/>
        <v>6</v>
      </c>
      <c r="S320">
        <f t="shared" si="85"/>
        <v>4</v>
      </c>
      <c r="U320">
        <f t="shared" si="72"/>
        <v>56</v>
      </c>
      <c r="V320">
        <f t="shared" si="71"/>
        <v>0</v>
      </c>
      <c r="X320">
        <f t="shared" si="73"/>
        <v>0</v>
      </c>
      <c r="Y320">
        <f t="shared" si="74"/>
        <v>0</v>
      </c>
      <c r="Z320">
        <f t="shared" si="75"/>
        <v>0</v>
      </c>
      <c r="AA320">
        <f t="shared" si="76"/>
        <v>0</v>
      </c>
      <c r="AB320">
        <f t="shared" si="77"/>
        <v>0</v>
      </c>
      <c r="AC320">
        <f t="shared" si="78"/>
        <v>0</v>
      </c>
      <c r="AK320">
        <f t="shared" si="79"/>
        <v>24</v>
      </c>
      <c r="AL320">
        <f t="shared" si="80"/>
        <v>32</v>
      </c>
      <c r="AM320">
        <f t="shared" si="81"/>
        <v>0</v>
      </c>
    </row>
    <row r="321" spans="1:39" x14ac:dyDescent="0.25">
      <c r="A321" t="s">
        <v>413</v>
      </c>
      <c r="B321" t="s">
        <v>414</v>
      </c>
      <c r="C321">
        <v>3</v>
      </c>
      <c r="D321">
        <v>4</v>
      </c>
      <c r="E321">
        <v>4</v>
      </c>
      <c r="F321">
        <v>4</v>
      </c>
      <c r="G321">
        <v>3</v>
      </c>
      <c r="H321">
        <v>3</v>
      </c>
      <c r="I321">
        <v>93</v>
      </c>
      <c r="J321">
        <v>12</v>
      </c>
      <c r="K321">
        <v>63</v>
      </c>
      <c r="L321">
        <v>3</v>
      </c>
      <c r="M321">
        <v>60</v>
      </c>
      <c r="O321">
        <f>IF(AND(C321=0,D321&gt;=5,AVERAGE(E321:H321)&gt;4),1,0)</f>
        <v>0</v>
      </c>
      <c r="P321">
        <f t="shared" si="82"/>
        <v>6</v>
      </c>
      <c r="Q321">
        <f t="shared" si="83"/>
        <v>6</v>
      </c>
      <c r="R321">
        <f t="shared" si="84"/>
        <v>4</v>
      </c>
      <c r="S321">
        <f t="shared" si="85"/>
        <v>4</v>
      </c>
      <c r="U321">
        <f t="shared" si="72"/>
        <v>46.1</v>
      </c>
      <c r="V321">
        <f t="shared" si="71"/>
        <v>0</v>
      </c>
      <c r="X321">
        <f t="shared" si="73"/>
        <v>0</v>
      </c>
      <c r="Y321">
        <f t="shared" si="74"/>
        <v>0</v>
      </c>
      <c r="Z321">
        <f t="shared" si="75"/>
        <v>0</v>
      </c>
      <c r="AA321">
        <f t="shared" si="76"/>
        <v>0</v>
      </c>
      <c r="AB321">
        <f t="shared" si="77"/>
        <v>0</v>
      </c>
      <c r="AC321">
        <f t="shared" si="78"/>
        <v>0</v>
      </c>
      <c r="AK321">
        <f t="shared" si="79"/>
        <v>23</v>
      </c>
      <c r="AL321">
        <f t="shared" si="80"/>
        <v>23.1</v>
      </c>
      <c r="AM321">
        <f t="shared" si="81"/>
        <v>0</v>
      </c>
    </row>
    <row r="322" spans="1:39" x14ac:dyDescent="0.25">
      <c r="A322" t="s">
        <v>624</v>
      </c>
      <c r="B322" t="s">
        <v>414</v>
      </c>
      <c r="C322">
        <v>6</v>
      </c>
      <c r="D322">
        <v>2</v>
      </c>
      <c r="E322">
        <v>4</v>
      </c>
      <c r="F322">
        <v>3</v>
      </c>
      <c r="G322">
        <v>3</v>
      </c>
      <c r="H322">
        <v>2</v>
      </c>
      <c r="I322">
        <v>72</v>
      </c>
      <c r="J322">
        <v>79</v>
      </c>
      <c r="K322">
        <v>98</v>
      </c>
      <c r="L322">
        <v>86</v>
      </c>
      <c r="M322">
        <v>31</v>
      </c>
      <c r="O322">
        <f>IF(AND(C322=0,D322&gt;=5,AVERAGE(E322:H322)&gt;4),1,0)</f>
        <v>0</v>
      </c>
      <c r="P322">
        <f t="shared" si="82"/>
        <v>6</v>
      </c>
      <c r="Q322">
        <f t="shared" si="83"/>
        <v>4</v>
      </c>
      <c r="R322">
        <f t="shared" si="84"/>
        <v>4</v>
      </c>
      <c r="S322">
        <f t="shared" si="85"/>
        <v>0</v>
      </c>
      <c r="U322">
        <f t="shared" si="72"/>
        <v>56.6</v>
      </c>
      <c r="V322">
        <f t="shared" ref="V322:V385" si="86">IF(U322=$U$517,1,0)</f>
        <v>0</v>
      </c>
      <c r="X322">
        <f t="shared" si="73"/>
        <v>0</v>
      </c>
      <c r="Y322">
        <f t="shared" si="74"/>
        <v>0</v>
      </c>
      <c r="Z322">
        <f t="shared" si="75"/>
        <v>0</v>
      </c>
      <c r="AA322">
        <f t="shared" si="76"/>
        <v>0</v>
      </c>
      <c r="AB322">
        <f t="shared" si="77"/>
        <v>0</v>
      </c>
      <c r="AC322">
        <f t="shared" si="78"/>
        <v>0</v>
      </c>
      <c r="AK322">
        <f t="shared" si="79"/>
        <v>20</v>
      </c>
      <c r="AL322">
        <f t="shared" si="80"/>
        <v>36.6</v>
      </c>
      <c r="AM322">
        <f t="shared" si="81"/>
        <v>0</v>
      </c>
    </row>
    <row r="323" spans="1:39" x14ac:dyDescent="0.25">
      <c r="A323" t="s">
        <v>502</v>
      </c>
      <c r="B323" t="s">
        <v>503</v>
      </c>
      <c r="C323">
        <v>5</v>
      </c>
      <c r="D323">
        <v>2</v>
      </c>
      <c r="E323">
        <v>6</v>
      </c>
      <c r="F323">
        <v>3</v>
      </c>
      <c r="G323">
        <v>2</v>
      </c>
      <c r="H323">
        <v>5</v>
      </c>
      <c r="I323">
        <v>35</v>
      </c>
      <c r="J323">
        <v>56</v>
      </c>
      <c r="K323">
        <v>6</v>
      </c>
      <c r="L323">
        <v>84</v>
      </c>
      <c r="M323">
        <v>54</v>
      </c>
      <c r="O323">
        <f>IF(AND(C323=0,D323&gt;=5,AVERAGE(E323:H323)&gt;4),1,0)</f>
        <v>0</v>
      </c>
      <c r="P323">
        <f t="shared" si="82"/>
        <v>10</v>
      </c>
      <c r="Q323">
        <f t="shared" si="83"/>
        <v>4</v>
      </c>
      <c r="R323">
        <f t="shared" si="84"/>
        <v>0</v>
      </c>
      <c r="S323">
        <f t="shared" si="85"/>
        <v>8</v>
      </c>
      <c r="U323">
        <f t="shared" ref="U323:U386" si="87">C323+IF(D323=6,2,0)+SUM(P323:S323)+SUM(I323:M323)/10</f>
        <v>50.5</v>
      </c>
      <c r="V323">
        <f t="shared" si="86"/>
        <v>0</v>
      </c>
      <c r="X323">
        <f t="shared" ref="X323:X386" si="88">IF(I323=100,1,0)</f>
        <v>0</v>
      </c>
      <c r="Y323">
        <f t="shared" ref="Y323:Y386" si="89">IF(J323=100,1,0)</f>
        <v>0</v>
      </c>
      <c r="Z323">
        <f t="shared" ref="Z323:Z386" si="90">IF(K323=100,1,0)</f>
        <v>0</v>
      </c>
      <c r="AA323">
        <f t="shared" ref="AA323:AA386" si="91">IF(L323=100,1,0)</f>
        <v>0</v>
      </c>
      <c r="AB323">
        <f t="shared" ref="AB323:AB386" si="92">IF(M323=100,1,0)</f>
        <v>0</v>
      </c>
      <c r="AC323">
        <f t="shared" ref="AC323:AC386" si="93">IF(SUM(X323:AB323)&gt;=3,1,0)</f>
        <v>0</v>
      </c>
      <c r="AK323">
        <f t="shared" ref="AK323:AK386" si="94">SUM(P323:S323)+IF(D323=6,2,0)+C323</f>
        <v>27</v>
      </c>
      <c r="AL323">
        <f t="shared" ref="AL323:AL386" si="95">SUM(I323:M323)/10</f>
        <v>23.5</v>
      </c>
      <c r="AM323">
        <f t="shared" ref="AM323:AM386" si="96">IF(AK323&gt;AL323,1,0)</f>
        <v>1</v>
      </c>
    </row>
    <row r="324" spans="1:39" x14ac:dyDescent="0.25">
      <c r="A324" t="s">
        <v>208</v>
      </c>
      <c r="B324" t="s">
        <v>30</v>
      </c>
      <c r="C324">
        <v>3</v>
      </c>
      <c r="D324">
        <v>6</v>
      </c>
      <c r="E324">
        <v>6</v>
      </c>
      <c r="F324">
        <v>3</v>
      </c>
      <c r="G324">
        <v>4</v>
      </c>
      <c r="H324">
        <v>5</v>
      </c>
      <c r="I324">
        <v>35</v>
      </c>
      <c r="J324">
        <v>1</v>
      </c>
      <c r="K324">
        <v>100</v>
      </c>
      <c r="L324">
        <v>65</v>
      </c>
      <c r="M324">
        <v>86</v>
      </c>
      <c r="O324">
        <f>IF(AND(C324=0,D324&gt;=5,AVERAGE(E324:H324)&gt;4),1,0)</f>
        <v>0</v>
      </c>
      <c r="P324">
        <f t="shared" si="82"/>
        <v>10</v>
      </c>
      <c r="Q324">
        <f t="shared" si="83"/>
        <v>4</v>
      </c>
      <c r="R324">
        <f t="shared" si="84"/>
        <v>6</v>
      </c>
      <c r="S324">
        <f t="shared" si="85"/>
        <v>8</v>
      </c>
      <c r="U324">
        <f t="shared" si="87"/>
        <v>61.7</v>
      </c>
      <c r="V324">
        <f t="shared" si="86"/>
        <v>0</v>
      </c>
      <c r="X324">
        <f t="shared" si="88"/>
        <v>0</v>
      </c>
      <c r="Y324">
        <f t="shared" si="89"/>
        <v>0</v>
      </c>
      <c r="Z324">
        <f t="shared" si="90"/>
        <v>1</v>
      </c>
      <c r="AA324">
        <f t="shared" si="91"/>
        <v>0</v>
      </c>
      <c r="AB324">
        <f t="shared" si="92"/>
        <v>0</v>
      </c>
      <c r="AC324">
        <f t="shared" si="93"/>
        <v>0</v>
      </c>
      <c r="AK324">
        <f t="shared" si="94"/>
        <v>33</v>
      </c>
      <c r="AL324">
        <f t="shared" si="95"/>
        <v>28.7</v>
      </c>
      <c r="AM324">
        <f t="shared" si="96"/>
        <v>1</v>
      </c>
    </row>
    <row r="325" spans="1:39" x14ac:dyDescent="0.25">
      <c r="A325" t="s">
        <v>271</v>
      </c>
      <c r="B325" t="s">
        <v>30</v>
      </c>
      <c r="C325">
        <v>6</v>
      </c>
      <c r="D325">
        <v>3</v>
      </c>
      <c r="E325">
        <v>2</v>
      </c>
      <c r="F325">
        <v>2</v>
      </c>
      <c r="G325">
        <v>6</v>
      </c>
      <c r="H325">
        <v>6</v>
      </c>
      <c r="I325">
        <v>47</v>
      </c>
      <c r="J325">
        <v>36</v>
      </c>
      <c r="K325">
        <v>64</v>
      </c>
      <c r="L325">
        <v>67</v>
      </c>
      <c r="M325">
        <v>13</v>
      </c>
      <c r="O325">
        <f>IF(AND(C325=0,D325&gt;=5,AVERAGE(E325:H325)&gt;4),1,0)</f>
        <v>0</v>
      </c>
      <c r="P325">
        <f t="shared" si="82"/>
        <v>0</v>
      </c>
      <c r="Q325">
        <f t="shared" si="83"/>
        <v>0</v>
      </c>
      <c r="R325">
        <f t="shared" si="84"/>
        <v>10</v>
      </c>
      <c r="S325">
        <f t="shared" si="85"/>
        <v>10</v>
      </c>
      <c r="U325">
        <f t="shared" si="87"/>
        <v>48.7</v>
      </c>
      <c r="V325">
        <f t="shared" si="86"/>
        <v>0</v>
      </c>
      <c r="X325">
        <f t="shared" si="88"/>
        <v>0</v>
      </c>
      <c r="Y325">
        <f t="shared" si="89"/>
        <v>0</v>
      </c>
      <c r="Z325">
        <f t="shared" si="90"/>
        <v>0</v>
      </c>
      <c r="AA325">
        <f t="shared" si="91"/>
        <v>0</v>
      </c>
      <c r="AB325">
        <f t="shared" si="92"/>
        <v>0</v>
      </c>
      <c r="AC325">
        <f t="shared" si="93"/>
        <v>0</v>
      </c>
      <c r="AK325">
        <f t="shared" si="94"/>
        <v>26</v>
      </c>
      <c r="AL325">
        <f t="shared" si="95"/>
        <v>22.7</v>
      </c>
      <c r="AM325">
        <f t="shared" si="96"/>
        <v>1</v>
      </c>
    </row>
    <row r="326" spans="1:39" x14ac:dyDescent="0.25">
      <c r="A326" t="s">
        <v>479</v>
      </c>
      <c r="B326" t="s">
        <v>30</v>
      </c>
      <c r="C326">
        <v>7</v>
      </c>
      <c r="D326">
        <v>4</v>
      </c>
      <c r="E326">
        <v>4</v>
      </c>
      <c r="F326">
        <v>6</v>
      </c>
      <c r="G326">
        <v>5</v>
      </c>
      <c r="H326">
        <v>5</v>
      </c>
      <c r="I326">
        <v>10</v>
      </c>
      <c r="J326">
        <v>32</v>
      </c>
      <c r="K326">
        <v>73</v>
      </c>
      <c r="L326">
        <v>96</v>
      </c>
      <c r="M326">
        <v>29</v>
      </c>
      <c r="O326">
        <f>IF(AND(C326=0,D326&gt;=5,AVERAGE(E326:H326)&gt;4),1,0)</f>
        <v>0</v>
      </c>
      <c r="P326">
        <f t="shared" si="82"/>
        <v>6</v>
      </c>
      <c r="Q326">
        <f t="shared" si="83"/>
        <v>10</v>
      </c>
      <c r="R326">
        <f t="shared" si="84"/>
        <v>8</v>
      </c>
      <c r="S326">
        <f t="shared" si="85"/>
        <v>8</v>
      </c>
      <c r="U326">
        <f t="shared" si="87"/>
        <v>63</v>
      </c>
      <c r="V326">
        <f t="shared" si="86"/>
        <v>0</v>
      </c>
      <c r="X326">
        <f t="shared" si="88"/>
        <v>0</v>
      </c>
      <c r="Y326">
        <f t="shared" si="89"/>
        <v>0</v>
      </c>
      <c r="Z326">
        <f t="shared" si="90"/>
        <v>0</v>
      </c>
      <c r="AA326">
        <f t="shared" si="91"/>
        <v>0</v>
      </c>
      <c r="AB326">
        <f t="shared" si="92"/>
        <v>0</v>
      </c>
      <c r="AC326">
        <f t="shared" si="93"/>
        <v>0</v>
      </c>
      <c r="AK326">
        <f t="shared" si="94"/>
        <v>39</v>
      </c>
      <c r="AL326">
        <f t="shared" si="95"/>
        <v>24</v>
      </c>
      <c r="AM326">
        <f t="shared" si="96"/>
        <v>1</v>
      </c>
    </row>
    <row r="327" spans="1:39" x14ac:dyDescent="0.25">
      <c r="A327" t="s">
        <v>417</v>
      </c>
      <c r="B327" t="s">
        <v>110</v>
      </c>
      <c r="C327">
        <v>1</v>
      </c>
      <c r="D327">
        <v>3</v>
      </c>
      <c r="E327">
        <v>5</v>
      </c>
      <c r="F327">
        <v>2</v>
      </c>
      <c r="G327">
        <v>2</v>
      </c>
      <c r="H327">
        <v>5</v>
      </c>
      <c r="I327">
        <v>45</v>
      </c>
      <c r="J327">
        <v>30</v>
      </c>
      <c r="K327">
        <v>64</v>
      </c>
      <c r="L327">
        <v>95</v>
      </c>
      <c r="M327">
        <v>83</v>
      </c>
      <c r="O327">
        <f>IF(AND(C327=0,D327&gt;=5,AVERAGE(E327:H327)&gt;4),1,0)</f>
        <v>0</v>
      </c>
      <c r="P327">
        <f t="shared" si="82"/>
        <v>8</v>
      </c>
      <c r="Q327">
        <f t="shared" si="83"/>
        <v>0</v>
      </c>
      <c r="R327">
        <f t="shared" si="84"/>
        <v>0</v>
      </c>
      <c r="S327">
        <f t="shared" si="85"/>
        <v>8</v>
      </c>
      <c r="U327">
        <f t="shared" si="87"/>
        <v>48.7</v>
      </c>
      <c r="V327">
        <f t="shared" si="86"/>
        <v>0</v>
      </c>
      <c r="X327">
        <f t="shared" si="88"/>
        <v>0</v>
      </c>
      <c r="Y327">
        <f t="shared" si="89"/>
        <v>0</v>
      </c>
      <c r="Z327">
        <f t="shared" si="90"/>
        <v>0</v>
      </c>
      <c r="AA327">
        <f t="shared" si="91"/>
        <v>0</v>
      </c>
      <c r="AB327">
        <f t="shared" si="92"/>
        <v>0</v>
      </c>
      <c r="AC327">
        <f t="shared" si="93"/>
        <v>0</v>
      </c>
      <c r="AK327">
        <f t="shared" si="94"/>
        <v>17</v>
      </c>
      <c r="AL327">
        <f t="shared" si="95"/>
        <v>31.7</v>
      </c>
      <c r="AM327">
        <f t="shared" si="96"/>
        <v>0</v>
      </c>
    </row>
    <row r="328" spans="1:39" x14ac:dyDescent="0.25">
      <c r="A328" t="s">
        <v>109</v>
      </c>
      <c r="B328" t="s">
        <v>110</v>
      </c>
      <c r="C328">
        <v>8</v>
      </c>
      <c r="D328">
        <v>2</v>
      </c>
      <c r="E328">
        <v>4</v>
      </c>
      <c r="F328">
        <v>5</v>
      </c>
      <c r="G328">
        <v>2</v>
      </c>
      <c r="H328">
        <v>4</v>
      </c>
      <c r="I328">
        <v>20</v>
      </c>
      <c r="J328">
        <v>78</v>
      </c>
      <c r="K328">
        <v>54</v>
      </c>
      <c r="L328">
        <v>34</v>
      </c>
      <c r="M328">
        <v>95</v>
      </c>
      <c r="O328">
        <f>IF(AND(C328=0,D328&gt;=5,AVERAGE(E328:H328)&gt;4),1,0)</f>
        <v>0</v>
      </c>
      <c r="P328">
        <f t="shared" si="82"/>
        <v>6</v>
      </c>
      <c r="Q328">
        <f t="shared" si="83"/>
        <v>8</v>
      </c>
      <c r="R328">
        <f t="shared" si="84"/>
        <v>0</v>
      </c>
      <c r="S328">
        <f t="shared" si="85"/>
        <v>6</v>
      </c>
      <c r="U328">
        <f t="shared" si="87"/>
        <v>56.1</v>
      </c>
      <c r="V328">
        <f t="shared" si="86"/>
        <v>0</v>
      </c>
      <c r="X328">
        <f t="shared" si="88"/>
        <v>0</v>
      </c>
      <c r="Y328">
        <f t="shared" si="89"/>
        <v>0</v>
      </c>
      <c r="Z328">
        <f t="shared" si="90"/>
        <v>0</v>
      </c>
      <c r="AA328">
        <f t="shared" si="91"/>
        <v>0</v>
      </c>
      <c r="AB328">
        <f t="shared" si="92"/>
        <v>0</v>
      </c>
      <c r="AC328">
        <f t="shared" si="93"/>
        <v>0</v>
      </c>
      <c r="AK328">
        <f t="shared" si="94"/>
        <v>28</v>
      </c>
      <c r="AL328">
        <f t="shared" si="95"/>
        <v>28.1</v>
      </c>
      <c r="AM328">
        <f t="shared" si="96"/>
        <v>0</v>
      </c>
    </row>
    <row r="329" spans="1:39" x14ac:dyDescent="0.25">
      <c r="A329" t="s">
        <v>29</v>
      </c>
      <c r="B329" t="s">
        <v>30</v>
      </c>
      <c r="C329">
        <v>0</v>
      </c>
      <c r="D329">
        <v>5</v>
      </c>
      <c r="E329">
        <v>3</v>
      </c>
      <c r="F329">
        <v>6</v>
      </c>
      <c r="G329">
        <v>6</v>
      </c>
      <c r="H329">
        <v>4</v>
      </c>
      <c r="I329">
        <v>28</v>
      </c>
      <c r="J329">
        <v>53</v>
      </c>
      <c r="K329">
        <v>38</v>
      </c>
      <c r="L329">
        <v>63</v>
      </c>
      <c r="M329">
        <v>70</v>
      </c>
      <c r="O329">
        <f>IF(AND(C329=0,D329&gt;=5,AVERAGE(E329:H329)&gt;4),1,0)</f>
        <v>1</v>
      </c>
      <c r="P329">
        <f t="shared" si="82"/>
        <v>4</v>
      </c>
      <c r="Q329">
        <f t="shared" si="83"/>
        <v>10</v>
      </c>
      <c r="R329">
        <f t="shared" si="84"/>
        <v>10</v>
      </c>
      <c r="S329">
        <f t="shared" si="85"/>
        <v>6</v>
      </c>
      <c r="U329">
        <f t="shared" si="87"/>
        <v>55.2</v>
      </c>
      <c r="V329">
        <f t="shared" si="86"/>
        <v>0</v>
      </c>
      <c r="X329">
        <f t="shared" si="88"/>
        <v>0</v>
      </c>
      <c r="Y329">
        <f t="shared" si="89"/>
        <v>0</v>
      </c>
      <c r="Z329">
        <f t="shared" si="90"/>
        <v>0</v>
      </c>
      <c r="AA329">
        <f t="shared" si="91"/>
        <v>0</v>
      </c>
      <c r="AB329">
        <f t="shared" si="92"/>
        <v>0</v>
      </c>
      <c r="AC329">
        <f t="shared" si="93"/>
        <v>0</v>
      </c>
      <c r="AK329">
        <f t="shared" si="94"/>
        <v>30</v>
      </c>
      <c r="AL329">
        <f t="shared" si="95"/>
        <v>25.2</v>
      </c>
      <c r="AM329">
        <f t="shared" si="96"/>
        <v>1</v>
      </c>
    </row>
    <row r="330" spans="1:39" x14ac:dyDescent="0.25">
      <c r="A330" t="s">
        <v>330</v>
      </c>
      <c r="B330" t="s">
        <v>30</v>
      </c>
      <c r="C330">
        <v>3</v>
      </c>
      <c r="D330">
        <v>6</v>
      </c>
      <c r="E330">
        <v>5</v>
      </c>
      <c r="F330">
        <v>2</v>
      </c>
      <c r="G330">
        <v>5</v>
      </c>
      <c r="H330">
        <v>4</v>
      </c>
      <c r="I330">
        <v>18</v>
      </c>
      <c r="J330">
        <v>33</v>
      </c>
      <c r="K330">
        <v>57</v>
      </c>
      <c r="L330">
        <v>34</v>
      </c>
      <c r="M330">
        <v>74</v>
      </c>
      <c r="O330">
        <f>IF(AND(C330=0,D330&gt;=5,AVERAGE(E330:H330)&gt;4),1,0)</f>
        <v>0</v>
      </c>
      <c r="P330">
        <f t="shared" si="82"/>
        <v>8</v>
      </c>
      <c r="Q330">
        <f t="shared" si="83"/>
        <v>0</v>
      </c>
      <c r="R330">
        <f t="shared" si="84"/>
        <v>8</v>
      </c>
      <c r="S330">
        <f t="shared" si="85"/>
        <v>6</v>
      </c>
      <c r="U330">
        <f t="shared" si="87"/>
        <v>48.6</v>
      </c>
      <c r="V330">
        <f t="shared" si="86"/>
        <v>0</v>
      </c>
      <c r="X330">
        <f t="shared" si="88"/>
        <v>0</v>
      </c>
      <c r="Y330">
        <f t="shared" si="89"/>
        <v>0</v>
      </c>
      <c r="Z330">
        <f t="shared" si="90"/>
        <v>0</v>
      </c>
      <c r="AA330">
        <f t="shared" si="91"/>
        <v>0</v>
      </c>
      <c r="AB330">
        <f t="shared" si="92"/>
        <v>0</v>
      </c>
      <c r="AC330">
        <f t="shared" si="93"/>
        <v>0</v>
      </c>
      <c r="AK330">
        <f t="shared" si="94"/>
        <v>27</v>
      </c>
      <c r="AL330">
        <f t="shared" si="95"/>
        <v>21.6</v>
      </c>
      <c r="AM330">
        <f t="shared" si="96"/>
        <v>1</v>
      </c>
    </row>
    <row r="331" spans="1:39" x14ac:dyDescent="0.25">
      <c r="A331" t="s">
        <v>162</v>
      </c>
      <c r="B331" t="s">
        <v>30</v>
      </c>
      <c r="C331">
        <v>5</v>
      </c>
      <c r="D331">
        <v>5</v>
      </c>
      <c r="E331">
        <v>6</v>
      </c>
      <c r="F331">
        <v>6</v>
      </c>
      <c r="G331">
        <v>5</v>
      </c>
      <c r="H331">
        <v>6</v>
      </c>
      <c r="I331">
        <v>45</v>
      </c>
      <c r="J331">
        <v>97</v>
      </c>
      <c r="K331">
        <v>5</v>
      </c>
      <c r="L331">
        <v>73</v>
      </c>
      <c r="M331">
        <v>12</v>
      </c>
      <c r="O331">
        <f>IF(AND(C331=0,D331&gt;=5,AVERAGE(E331:H331)&gt;4),1,0)</f>
        <v>0</v>
      </c>
      <c r="P331">
        <f t="shared" si="82"/>
        <v>10</v>
      </c>
      <c r="Q331">
        <f t="shared" si="83"/>
        <v>10</v>
      </c>
      <c r="R331">
        <f t="shared" si="84"/>
        <v>8</v>
      </c>
      <c r="S331">
        <f t="shared" si="85"/>
        <v>10</v>
      </c>
      <c r="U331">
        <f t="shared" si="87"/>
        <v>66.2</v>
      </c>
      <c r="V331">
        <f t="shared" si="86"/>
        <v>0</v>
      </c>
      <c r="X331">
        <f t="shared" si="88"/>
        <v>0</v>
      </c>
      <c r="Y331">
        <f t="shared" si="89"/>
        <v>0</v>
      </c>
      <c r="Z331">
        <f t="shared" si="90"/>
        <v>0</v>
      </c>
      <c r="AA331">
        <f t="shared" si="91"/>
        <v>0</v>
      </c>
      <c r="AB331">
        <f t="shared" si="92"/>
        <v>0</v>
      </c>
      <c r="AC331">
        <f t="shared" si="93"/>
        <v>0</v>
      </c>
      <c r="AK331">
        <f t="shared" si="94"/>
        <v>43</v>
      </c>
      <c r="AL331">
        <f t="shared" si="95"/>
        <v>23.2</v>
      </c>
      <c r="AM331">
        <f t="shared" si="96"/>
        <v>1</v>
      </c>
    </row>
    <row r="332" spans="1:39" x14ac:dyDescent="0.25">
      <c r="A332" t="s">
        <v>446</v>
      </c>
      <c r="B332" t="s">
        <v>30</v>
      </c>
      <c r="C332">
        <v>3</v>
      </c>
      <c r="D332">
        <v>2</v>
      </c>
      <c r="E332">
        <v>5</v>
      </c>
      <c r="F332">
        <v>3</v>
      </c>
      <c r="G332">
        <v>3</v>
      </c>
      <c r="H332">
        <v>4</v>
      </c>
      <c r="I332">
        <v>95</v>
      </c>
      <c r="J332">
        <v>25</v>
      </c>
      <c r="K332">
        <v>48</v>
      </c>
      <c r="L332">
        <v>27</v>
      </c>
      <c r="M332">
        <v>23</v>
      </c>
      <c r="O332">
        <f>IF(AND(C332=0,D332&gt;=5,AVERAGE(E332:H332)&gt;4),1,0)</f>
        <v>0</v>
      </c>
      <c r="P332">
        <f t="shared" si="82"/>
        <v>8</v>
      </c>
      <c r="Q332">
        <f t="shared" si="83"/>
        <v>4</v>
      </c>
      <c r="R332">
        <f t="shared" si="84"/>
        <v>4</v>
      </c>
      <c r="S332">
        <f t="shared" si="85"/>
        <v>6</v>
      </c>
      <c r="U332">
        <f t="shared" si="87"/>
        <v>46.8</v>
      </c>
      <c r="V332">
        <f t="shared" si="86"/>
        <v>0</v>
      </c>
      <c r="X332">
        <f t="shared" si="88"/>
        <v>0</v>
      </c>
      <c r="Y332">
        <f t="shared" si="89"/>
        <v>0</v>
      </c>
      <c r="Z332">
        <f t="shared" si="90"/>
        <v>0</v>
      </c>
      <c r="AA332">
        <f t="shared" si="91"/>
        <v>0</v>
      </c>
      <c r="AB332">
        <f t="shared" si="92"/>
        <v>0</v>
      </c>
      <c r="AC332">
        <f t="shared" si="93"/>
        <v>0</v>
      </c>
      <c r="AK332">
        <f t="shared" si="94"/>
        <v>25</v>
      </c>
      <c r="AL332">
        <f t="shared" si="95"/>
        <v>21.8</v>
      </c>
      <c r="AM332">
        <f t="shared" si="96"/>
        <v>1</v>
      </c>
    </row>
    <row r="333" spans="1:39" x14ac:dyDescent="0.25">
      <c r="A333" t="s">
        <v>289</v>
      </c>
      <c r="B333" t="s">
        <v>30</v>
      </c>
      <c r="C333">
        <v>3</v>
      </c>
      <c r="D333">
        <v>6</v>
      </c>
      <c r="E333">
        <v>3</v>
      </c>
      <c r="F333">
        <v>6</v>
      </c>
      <c r="G333">
        <v>2</v>
      </c>
      <c r="H333">
        <v>5</v>
      </c>
      <c r="I333">
        <v>25</v>
      </c>
      <c r="J333">
        <v>78</v>
      </c>
      <c r="K333">
        <v>36</v>
      </c>
      <c r="L333">
        <v>67</v>
      </c>
      <c r="M333">
        <v>37</v>
      </c>
      <c r="O333">
        <f>IF(AND(C333=0,D333&gt;=5,AVERAGE(E333:H333)&gt;4),1,0)</f>
        <v>0</v>
      </c>
      <c r="P333">
        <f t="shared" si="82"/>
        <v>4</v>
      </c>
      <c r="Q333">
        <f t="shared" si="83"/>
        <v>10</v>
      </c>
      <c r="R333">
        <f t="shared" si="84"/>
        <v>0</v>
      </c>
      <c r="S333">
        <f t="shared" si="85"/>
        <v>8</v>
      </c>
      <c r="U333">
        <f t="shared" si="87"/>
        <v>51.3</v>
      </c>
      <c r="V333">
        <f t="shared" si="86"/>
        <v>0</v>
      </c>
      <c r="X333">
        <f t="shared" si="88"/>
        <v>0</v>
      </c>
      <c r="Y333">
        <f t="shared" si="89"/>
        <v>0</v>
      </c>
      <c r="Z333">
        <f t="shared" si="90"/>
        <v>0</v>
      </c>
      <c r="AA333">
        <f t="shared" si="91"/>
        <v>0</v>
      </c>
      <c r="AB333">
        <f t="shared" si="92"/>
        <v>0</v>
      </c>
      <c r="AC333">
        <f t="shared" si="93"/>
        <v>0</v>
      </c>
      <c r="AK333">
        <f t="shared" si="94"/>
        <v>27</v>
      </c>
      <c r="AL333">
        <f t="shared" si="95"/>
        <v>24.3</v>
      </c>
      <c r="AM333">
        <f t="shared" si="96"/>
        <v>1</v>
      </c>
    </row>
    <row r="334" spans="1:39" x14ac:dyDescent="0.25">
      <c r="A334" t="s">
        <v>308</v>
      </c>
      <c r="B334" t="s">
        <v>166</v>
      </c>
      <c r="C334">
        <v>6</v>
      </c>
      <c r="D334">
        <v>6</v>
      </c>
      <c r="E334">
        <v>4</v>
      </c>
      <c r="F334">
        <v>3</v>
      </c>
      <c r="G334">
        <v>6</v>
      </c>
      <c r="H334">
        <v>2</v>
      </c>
      <c r="I334">
        <v>68</v>
      </c>
      <c r="J334">
        <v>82</v>
      </c>
      <c r="K334">
        <v>74</v>
      </c>
      <c r="L334">
        <v>4</v>
      </c>
      <c r="M334">
        <v>9</v>
      </c>
      <c r="O334">
        <f>IF(AND(C334=0,D334&gt;=5,AVERAGE(E334:H334)&gt;4),1,0)</f>
        <v>0</v>
      </c>
      <c r="P334">
        <f t="shared" si="82"/>
        <v>6</v>
      </c>
      <c r="Q334">
        <f t="shared" si="83"/>
        <v>4</v>
      </c>
      <c r="R334">
        <f t="shared" si="84"/>
        <v>10</v>
      </c>
      <c r="S334">
        <f t="shared" si="85"/>
        <v>0</v>
      </c>
      <c r="U334">
        <f t="shared" si="87"/>
        <v>51.7</v>
      </c>
      <c r="V334">
        <f t="shared" si="86"/>
        <v>0</v>
      </c>
      <c r="X334">
        <f t="shared" si="88"/>
        <v>0</v>
      </c>
      <c r="Y334">
        <f t="shared" si="89"/>
        <v>0</v>
      </c>
      <c r="Z334">
        <f t="shared" si="90"/>
        <v>0</v>
      </c>
      <c r="AA334">
        <f t="shared" si="91"/>
        <v>0</v>
      </c>
      <c r="AB334">
        <f t="shared" si="92"/>
        <v>0</v>
      </c>
      <c r="AC334">
        <f t="shared" si="93"/>
        <v>0</v>
      </c>
      <c r="AK334">
        <f t="shared" si="94"/>
        <v>28</v>
      </c>
      <c r="AL334">
        <f t="shared" si="95"/>
        <v>23.7</v>
      </c>
      <c r="AM334">
        <f t="shared" si="96"/>
        <v>1</v>
      </c>
    </row>
    <row r="335" spans="1:39" x14ac:dyDescent="0.25">
      <c r="A335" t="s">
        <v>308</v>
      </c>
      <c r="B335" t="s">
        <v>30</v>
      </c>
      <c r="C335">
        <v>8</v>
      </c>
      <c r="D335">
        <v>3</v>
      </c>
      <c r="E335">
        <v>5</v>
      </c>
      <c r="F335">
        <v>2</v>
      </c>
      <c r="G335">
        <v>4</v>
      </c>
      <c r="H335">
        <v>6</v>
      </c>
      <c r="I335">
        <v>46</v>
      </c>
      <c r="J335">
        <v>88</v>
      </c>
      <c r="K335">
        <v>1</v>
      </c>
      <c r="L335">
        <v>49</v>
      </c>
      <c r="M335">
        <v>84</v>
      </c>
      <c r="O335">
        <f>IF(AND(C335=0,D335&gt;=5,AVERAGE(E335:H335)&gt;4),1,0)</f>
        <v>0</v>
      </c>
      <c r="P335">
        <f t="shared" si="82"/>
        <v>8</v>
      </c>
      <c r="Q335">
        <f t="shared" si="83"/>
        <v>0</v>
      </c>
      <c r="R335">
        <f t="shared" si="84"/>
        <v>6</v>
      </c>
      <c r="S335">
        <f t="shared" si="85"/>
        <v>10</v>
      </c>
      <c r="U335">
        <f t="shared" si="87"/>
        <v>58.8</v>
      </c>
      <c r="V335">
        <f t="shared" si="86"/>
        <v>0</v>
      </c>
      <c r="X335">
        <f t="shared" si="88"/>
        <v>0</v>
      </c>
      <c r="Y335">
        <f t="shared" si="89"/>
        <v>0</v>
      </c>
      <c r="Z335">
        <f t="shared" si="90"/>
        <v>0</v>
      </c>
      <c r="AA335">
        <f t="shared" si="91"/>
        <v>0</v>
      </c>
      <c r="AB335">
        <f t="shared" si="92"/>
        <v>0</v>
      </c>
      <c r="AC335">
        <f t="shared" si="93"/>
        <v>0</v>
      </c>
      <c r="AK335">
        <f t="shared" si="94"/>
        <v>32</v>
      </c>
      <c r="AL335">
        <f t="shared" si="95"/>
        <v>26.8</v>
      </c>
      <c r="AM335">
        <f t="shared" si="96"/>
        <v>1</v>
      </c>
    </row>
    <row r="336" spans="1:39" x14ac:dyDescent="0.25">
      <c r="A336" t="s">
        <v>632</v>
      </c>
      <c r="B336" t="s">
        <v>633</v>
      </c>
      <c r="C336">
        <v>0</v>
      </c>
      <c r="D336">
        <v>4</v>
      </c>
      <c r="E336">
        <v>6</v>
      </c>
      <c r="F336">
        <v>5</v>
      </c>
      <c r="G336">
        <v>2</v>
      </c>
      <c r="H336">
        <v>4</v>
      </c>
      <c r="I336">
        <v>72</v>
      </c>
      <c r="J336">
        <v>33</v>
      </c>
      <c r="K336">
        <v>40</v>
      </c>
      <c r="L336">
        <v>62</v>
      </c>
      <c r="M336">
        <v>19</v>
      </c>
      <c r="O336">
        <f>IF(AND(C336=0,D336&gt;=5,AVERAGE(E336:H336)&gt;4),1,0)</f>
        <v>0</v>
      </c>
      <c r="P336">
        <f t="shared" si="82"/>
        <v>10</v>
      </c>
      <c r="Q336">
        <f t="shared" si="83"/>
        <v>8</v>
      </c>
      <c r="R336">
        <f t="shared" si="84"/>
        <v>0</v>
      </c>
      <c r="S336">
        <f t="shared" si="85"/>
        <v>6</v>
      </c>
      <c r="U336">
        <f t="shared" si="87"/>
        <v>46.6</v>
      </c>
      <c r="V336">
        <f t="shared" si="86"/>
        <v>0</v>
      </c>
      <c r="X336">
        <f t="shared" si="88"/>
        <v>0</v>
      </c>
      <c r="Y336">
        <f t="shared" si="89"/>
        <v>0</v>
      </c>
      <c r="Z336">
        <f t="shared" si="90"/>
        <v>0</v>
      </c>
      <c r="AA336">
        <f t="shared" si="91"/>
        <v>0</v>
      </c>
      <c r="AB336">
        <f t="shared" si="92"/>
        <v>0</v>
      </c>
      <c r="AC336">
        <f t="shared" si="93"/>
        <v>0</v>
      </c>
      <c r="AK336">
        <f t="shared" si="94"/>
        <v>24</v>
      </c>
      <c r="AL336">
        <f t="shared" si="95"/>
        <v>22.6</v>
      </c>
      <c r="AM336">
        <f t="shared" si="96"/>
        <v>1</v>
      </c>
    </row>
    <row r="337" spans="1:39" x14ac:dyDescent="0.25">
      <c r="A337" t="s">
        <v>192</v>
      </c>
      <c r="B337" t="s">
        <v>30</v>
      </c>
      <c r="C337">
        <v>1</v>
      </c>
      <c r="D337">
        <v>4</v>
      </c>
      <c r="E337">
        <v>4</v>
      </c>
      <c r="F337">
        <v>3</v>
      </c>
      <c r="G337">
        <v>3</v>
      </c>
      <c r="H337">
        <v>6</v>
      </c>
      <c r="I337">
        <v>25</v>
      </c>
      <c r="J337">
        <v>23</v>
      </c>
      <c r="K337">
        <v>20</v>
      </c>
      <c r="L337">
        <v>93</v>
      </c>
      <c r="M337">
        <v>78</v>
      </c>
      <c r="O337">
        <f>IF(AND(C337=0,D337&gt;=5,AVERAGE(E337:H337)&gt;4),1,0)</f>
        <v>0</v>
      </c>
      <c r="P337">
        <f t="shared" si="82"/>
        <v>6</v>
      </c>
      <c r="Q337">
        <f t="shared" si="83"/>
        <v>4</v>
      </c>
      <c r="R337">
        <f t="shared" si="84"/>
        <v>4</v>
      </c>
      <c r="S337">
        <f t="shared" si="85"/>
        <v>10</v>
      </c>
      <c r="U337">
        <f t="shared" si="87"/>
        <v>48.9</v>
      </c>
      <c r="V337">
        <f t="shared" si="86"/>
        <v>0</v>
      </c>
      <c r="X337">
        <f t="shared" si="88"/>
        <v>0</v>
      </c>
      <c r="Y337">
        <f t="shared" si="89"/>
        <v>0</v>
      </c>
      <c r="Z337">
        <f t="shared" si="90"/>
        <v>0</v>
      </c>
      <c r="AA337">
        <f t="shared" si="91"/>
        <v>0</v>
      </c>
      <c r="AB337">
        <f t="shared" si="92"/>
        <v>0</v>
      </c>
      <c r="AC337">
        <f t="shared" si="93"/>
        <v>0</v>
      </c>
      <c r="AK337">
        <f t="shared" si="94"/>
        <v>25</v>
      </c>
      <c r="AL337">
        <f t="shared" si="95"/>
        <v>23.9</v>
      </c>
      <c r="AM337">
        <f t="shared" si="96"/>
        <v>1</v>
      </c>
    </row>
    <row r="338" spans="1:39" x14ac:dyDescent="0.25">
      <c r="A338" t="s">
        <v>378</v>
      </c>
      <c r="B338" t="s">
        <v>30</v>
      </c>
      <c r="C338">
        <v>6</v>
      </c>
      <c r="D338">
        <v>3</v>
      </c>
      <c r="E338">
        <v>3</v>
      </c>
      <c r="F338">
        <v>6</v>
      </c>
      <c r="G338">
        <v>6</v>
      </c>
      <c r="H338">
        <v>3</v>
      </c>
      <c r="I338">
        <v>78</v>
      </c>
      <c r="J338">
        <v>57</v>
      </c>
      <c r="K338">
        <v>69</v>
      </c>
      <c r="L338">
        <v>18</v>
      </c>
      <c r="M338">
        <v>87</v>
      </c>
      <c r="O338">
        <f>IF(AND(C338=0,D338&gt;=5,AVERAGE(E338:H338)&gt;4),1,0)</f>
        <v>0</v>
      </c>
      <c r="P338">
        <f t="shared" si="82"/>
        <v>4</v>
      </c>
      <c r="Q338">
        <f t="shared" si="83"/>
        <v>10</v>
      </c>
      <c r="R338">
        <f t="shared" si="84"/>
        <v>10</v>
      </c>
      <c r="S338">
        <f t="shared" si="85"/>
        <v>4</v>
      </c>
      <c r="U338">
        <f t="shared" si="87"/>
        <v>64.900000000000006</v>
      </c>
      <c r="V338">
        <f t="shared" si="86"/>
        <v>0</v>
      </c>
      <c r="X338">
        <f t="shared" si="88"/>
        <v>0</v>
      </c>
      <c r="Y338">
        <f t="shared" si="89"/>
        <v>0</v>
      </c>
      <c r="Z338">
        <f t="shared" si="90"/>
        <v>0</v>
      </c>
      <c r="AA338">
        <f t="shared" si="91"/>
        <v>0</v>
      </c>
      <c r="AB338">
        <f t="shared" si="92"/>
        <v>0</v>
      </c>
      <c r="AC338">
        <f t="shared" si="93"/>
        <v>0</v>
      </c>
      <c r="AK338">
        <f t="shared" si="94"/>
        <v>34</v>
      </c>
      <c r="AL338">
        <f t="shared" si="95"/>
        <v>30.9</v>
      </c>
      <c r="AM338">
        <f t="shared" si="96"/>
        <v>1</v>
      </c>
    </row>
    <row r="339" spans="1:39" x14ac:dyDescent="0.25">
      <c r="A339" t="s">
        <v>587</v>
      </c>
      <c r="B339" t="s">
        <v>495</v>
      </c>
      <c r="C339">
        <v>7</v>
      </c>
      <c r="D339">
        <v>4</v>
      </c>
      <c r="E339">
        <v>6</v>
      </c>
      <c r="F339">
        <v>5</v>
      </c>
      <c r="G339">
        <v>4</v>
      </c>
      <c r="H339">
        <v>6</v>
      </c>
      <c r="I339">
        <v>3</v>
      </c>
      <c r="J339">
        <v>73</v>
      </c>
      <c r="K339">
        <v>19</v>
      </c>
      <c r="L339">
        <v>42</v>
      </c>
      <c r="M339">
        <v>88</v>
      </c>
      <c r="O339">
        <f>IF(AND(C339=0,D339&gt;=5,AVERAGE(E339:H339)&gt;4),1,0)</f>
        <v>0</v>
      </c>
      <c r="P339">
        <f t="shared" ref="P339:P402" si="97">IF(E339=2,0,E339*2-2)</f>
        <v>10</v>
      </c>
      <c r="Q339">
        <f t="shared" ref="Q339:Q402" si="98">IF(F339=2,0,F339*2-2)</f>
        <v>8</v>
      </c>
      <c r="R339">
        <f t="shared" ref="R339:R402" si="99">IF(G339=2,0,G339*2-2)</f>
        <v>6</v>
      </c>
      <c r="S339">
        <f t="shared" ref="S339:S402" si="100">IF(H339=2,0,H339*2-2)</f>
        <v>10</v>
      </c>
      <c r="U339">
        <f t="shared" si="87"/>
        <v>63.5</v>
      </c>
      <c r="V339">
        <f t="shared" si="86"/>
        <v>0</v>
      </c>
      <c r="X339">
        <f t="shared" si="88"/>
        <v>0</v>
      </c>
      <c r="Y339">
        <f t="shared" si="89"/>
        <v>0</v>
      </c>
      <c r="Z339">
        <f t="shared" si="90"/>
        <v>0</v>
      </c>
      <c r="AA339">
        <f t="shared" si="91"/>
        <v>0</v>
      </c>
      <c r="AB339">
        <f t="shared" si="92"/>
        <v>0</v>
      </c>
      <c r="AC339">
        <f t="shared" si="93"/>
        <v>0</v>
      </c>
      <c r="AK339">
        <f t="shared" si="94"/>
        <v>41</v>
      </c>
      <c r="AL339">
        <f t="shared" si="95"/>
        <v>22.5</v>
      </c>
      <c r="AM339">
        <f t="shared" si="96"/>
        <v>1</v>
      </c>
    </row>
    <row r="340" spans="1:39" x14ac:dyDescent="0.25">
      <c r="A340" t="s">
        <v>494</v>
      </c>
      <c r="B340" t="s">
        <v>495</v>
      </c>
      <c r="C340">
        <v>4</v>
      </c>
      <c r="D340">
        <v>5</v>
      </c>
      <c r="E340">
        <v>5</v>
      </c>
      <c r="F340">
        <v>6</v>
      </c>
      <c r="G340">
        <v>2</v>
      </c>
      <c r="H340">
        <v>3</v>
      </c>
      <c r="I340">
        <v>35</v>
      </c>
      <c r="J340">
        <v>49</v>
      </c>
      <c r="K340">
        <v>59</v>
      </c>
      <c r="L340">
        <v>44</v>
      </c>
      <c r="M340">
        <v>68</v>
      </c>
      <c r="O340">
        <f>IF(AND(C340=0,D340&gt;=5,AVERAGE(E340:H340)&gt;4),1,0)</f>
        <v>0</v>
      </c>
      <c r="P340">
        <f t="shared" si="97"/>
        <v>8</v>
      </c>
      <c r="Q340">
        <f t="shared" si="98"/>
        <v>10</v>
      </c>
      <c r="R340">
        <f t="shared" si="99"/>
        <v>0</v>
      </c>
      <c r="S340">
        <f t="shared" si="100"/>
        <v>4</v>
      </c>
      <c r="U340">
        <f t="shared" si="87"/>
        <v>51.5</v>
      </c>
      <c r="V340">
        <f t="shared" si="86"/>
        <v>0</v>
      </c>
      <c r="X340">
        <f t="shared" si="88"/>
        <v>0</v>
      </c>
      <c r="Y340">
        <f t="shared" si="89"/>
        <v>0</v>
      </c>
      <c r="Z340">
        <f t="shared" si="90"/>
        <v>0</v>
      </c>
      <c r="AA340">
        <f t="shared" si="91"/>
        <v>0</v>
      </c>
      <c r="AB340">
        <f t="shared" si="92"/>
        <v>0</v>
      </c>
      <c r="AC340">
        <f t="shared" si="93"/>
        <v>0</v>
      </c>
      <c r="AK340">
        <f t="shared" si="94"/>
        <v>26</v>
      </c>
      <c r="AL340">
        <f t="shared" si="95"/>
        <v>25.5</v>
      </c>
      <c r="AM340">
        <f t="shared" si="96"/>
        <v>1</v>
      </c>
    </row>
    <row r="341" spans="1:39" x14ac:dyDescent="0.25">
      <c r="A341" t="s">
        <v>304</v>
      </c>
      <c r="B341" t="s">
        <v>70</v>
      </c>
      <c r="C341">
        <v>4</v>
      </c>
      <c r="D341">
        <v>5</v>
      </c>
      <c r="E341">
        <v>3</v>
      </c>
      <c r="F341">
        <v>5</v>
      </c>
      <c r="G341">
        <v>5</v>
      </c>
      <c r="H341">
        <v>2</v>
      </c>
      <c r="I341">
        <v>70</v>
      </c>
      <c r="J341">
        <v>20</v>
      </c>
      <c r="K341">
        <v>38</v>
      </c>
      <c r="L341">
        <v>18</v>
      </c>
      <c r="M341">
        <v>65</v>
      </c>
      <c r="O341">
        <f>IF(AND(C341=0,D341&gt;=5,AVERAGE(E341:H341)&gt;4),1,0)</f>
        <v>0</v>
      </c>
      <c r="P341">
        <f t="shared" si="97"/>
        <v>4</v>
      </c>
      <c r="Q341">
        <f t="shared" si="98"/>
        <v>8</v>
      </c>
      <c r="R341">
        <f t="shared" si="99"/>
        <v>8</v>
      </c>
      <c r="S341">
        <f t="shared" si="100"/>
        <v>0</v>
      </c>
      <c r="U341">
        <f t="shared" si="87"/>
        <v>45.1</v>
      </c>
      <c r="V341">
        <f t="shared" si="86"/>
        <v>0</v>
      </c>
      <c r="X341">
        <f t="shared" si="88"/>
        <v>0</v>
      </c>
      <c r="Y341">
        <f t="shared" si="89"/>
        <v>0</v>
      </c>
      <c r="Z341">
        <f t="shared" si="90"/>
        <v>0</v>
      </c>
      <c r="AA341">
        <f t="shared" si="91"/>
        <v>0</v>
      </c>
      <c r="AB341">
        <f t="shared" si="92"/>
        <v>0</v>
      </c>
      <c r="AC341">
        <f t="shared" si="93"/>
        <v>0</v>
      </c>
      <c r="AK341">
        <f t="shared" si="94"/>
        <v>24</v>
      </c>
      <c r="AL341">
        <f t="shared" si="95"/>
        <v>21.1</v>
      </c>
      <c r="AM341">
        <f t="shared" si="96"/>
        <v>1</v>
      </c>
    </row>
    <row r="342" spans="1:39" x14ac:dyDescent="0.25">
      <c r="A342" t="s">
        <v>442</v>
      </c>
      <c r="B342" t="s">
        <v>70</v>
      </c>
      <c r="C342">
        <v>0</v>
      </c>
      <c r="D342">
        <v>6</v>
      </c>
      <c r="E342">
        <v>4</v>
      </c>
      <c r="F342">
        <v>2</v>
      </c>
      <c r="G342">
        <v>4</v>
      </c>
      <c r="H342">
        <v>5</v>
      </c>
      <c r="I342">
        <v>72</v>
      </c>
      <c r="J342">
        <v>100</v>
      </c>
      <c r="K342">
        <v>96</v>
      </c>
      <c r="L342">
        <v>5</v>
      </c>
      <c r="M342">
        <v>41</v>
      </c>
      <c r="O342">
        <f>IF(AND(C342=0,D342&gt;=5,AVERAGE(E342:H342)&gt;4),1,0)</f>
        <v>0</v>
      </c>
      <c r="P342">
        <f t="shared" si="97"/>
        <v>6</v>
      </c>
      <c r="Q342">
        <f t="shared" si="98"/>
        <v>0</v>
      </c>
      <c r="R342">
        <f t="shared" si="99"/>
        <v>6</v>
      </c>
      <c r="S342">
        <f t="shared" si="100"/>
        <v>8</v>
      </c>
      <c r="U342">
        <f t="shared" si="87"/>
        <v>53.4</v>
      </c>
      <c r="V342">
        <f t="shared" si="86"/>
        <v>0</v>
      </c>
      <c r="X342">
        <f t="shared" si="88"/>
        <v>0</v>
      </c>
      <c r="Y342">
        <f t="shared" si="89"/>
        <v>1</v>
      </c>
      <c r="Z342">
        <f t="shared" si="90"/>
        <v>0</v>
      </c>
      <c r="AA342">
        <f t="shared" si="91"/>
        <v>0</v>
      </c>
      <c r="AB342">
        <f t="shared" si="92"/>
        <v>0</v>
      </c>
      <c r="AC342">
        <f t="shared" si="93"/>
        <v>0</v>
      </c>
      <c r="AK342">
        <f t="shared" si="94"/>
        <v>22</v>
      </c>
      <c r="AL342">
        <f t="shared" si="95"/>
        <v>31.4</v>
      </c>
      <c r="AM342">
        <f t="shared" si="96"/>
        <v>0</v>
      </c>
    </row>
    <row r="343" spans="1:39" x14ac:dyDescent="0.25">
      <c r="A343" t="s">
        <v>585</v>
      </c>
      <c r="B343" t="s">
        <v>586</v>
      </c>
      <c r="C343">
        <v>6</v>
      </c>
      <c r="D343">
        <v>5</v>
      </c>
      <c r="E343">
        <v>4</v>
      </c>
      <c r="F343">
        <v>5</v>
      </c>
      <c r="G343">
        <v>6</v>
      </c>
      <c r="H343">
        <v>3</v>
      </c>
      <c r="I343">
        <v>90</v>
      </c>
      <c r="J343">
        <v>98</v>
      </c>
      <c r="K343">
        <v>10</v>
      </c>
      <c r="L343">
        <v>95</v>
      </c>
      <c r="M343">
        <v>63</v>
      </c>
      <c r="O343">
        <f>IF(AND(C343=0,D343&gt;=5,AVERAGE(E343:H343)&gt;4),1,0)</f>
        <v>0</v>
      </c>
      <c r="P343">
        <f t="shared" si="97"/>
        <v>6</v>
      </c>
      <c r="Q343">
        <f t="shared" si="98"/>
        <v>8</v>
      </c>
      <c r="R343">
        <f t="shared" si="99"/>
        <v>10</v>
      </c>
      <c r="S343">
        <f t="shared" si="100"/>
        <v>4</v>
      </c>
      <c r="U343">
        <f t="shared" si="87"/>
        <v>69.599999999999994</v>
      </c>
      <c r="V343">
        <f t="shared" si="86"/>
        <v>0</v>
      </c>
      <c r="X343">
        <f t="shared" si="88"/>
        <v>0</v>
      </c>
      <c r="Y343">
        <f t="shared" si="89"/>
        <v>0</v>
      </c>
      <c r="Z343">
        <f t="shared" si="90"/>
        <v>0</v>
      </c>
      <c r="AA343">
        <f t="shared" si="91"/>
        <v>0</v>
      </c>
      <c r="AB343">
        <f t="shared" si="92"/>
        <v>0</v>
      </c>
      <c r="AC343">
        <f t="shared" si="93"/>
        <v>0</v>
      </c>
      <c r="AK343">
        <f t="shared" si="94"/>
        <v>34</v>
      </c>
      <c r="AL343">
        <f t="shared" si="95"/>
        <v>35.6</v>
      </c>
      <c r="AM343">
        <f t="shared" si="96"/>
        <v>0</v>
      </c>
    </row>
    <row r="344" spans="1:39" x14ac:dyDescent="0.25">
      <c r="A344" t="s">
        <v>581</v>
      </c>
      <c r="B344" t="s">
        <v>70</v>
      </c>
      <c r="C344">
        <v>6</v>
      </c>
      <c r="D344">
        <v>2</v>
      </c>
      <c r="E344">
        <v>6</v>
      </c>
      <c r="F344">
        <v>4</v>
      </c>
      <c r="G344">
        <v>4</v>
      </c>
      <c r="H344">
        <v>6</v>
      </c>
      <c r="I344">
        <v>51</v>
      </c>
      <c r="J344">
        <v>98</v>
      </c>
      <c r="K344">
        <v>20</v>
      </c>
      <c r="L344">
        <v>37</v>
      </c>
      <c r="M344">
        <v>54</v>
      </c>
      <c r="O344">
        <f>IF(AND(C344=0,D344&gt;=5,AVERAGE(E344:H344)&gt;4),1,0)</f>
        <v>0</v>
      </c>
      <c r="P344">
        <f t="shared" si="97"/>
        <v>10</v>
      </c>
      <c r="Q344">
        <f t="shared" si="98"/>
        <v>6</v>
      </c>
      <c r="R344">
        <f t="shared" si="99"/>
        <v>6</v>
      </c>
      <c r="S344">
        <f t="shared" si="100"/>
        <v>10</v>
      </c>
      <c r="U344">
        <f t="shared" si="87"/>
        <v>64</v>
      </c>
      <c r="V344">
        <f t="shared" si="86"/>
        <v>0</v>
      </c>
      <c r="X344">
        <f t="shared" si="88"/>
        <v>0</v>
      </c>
      <c r="Y344">
        <f t="shared" si="89"/>
        <v>0</v>
      </c>
      <c r="Z344">
        <f t="shared" si="90"/>
        <v>0</v>
      </c>
      <c r="AA344">
        <f t="shared" si="91"/>
        <v>0</v>
      </c>
      <c r="AB344">
        <f t="shared" si="92"/>
        <v>0</v>
      </c>
      <c r="AC344">
        <f t="shared" si="93"/>
        <v>0</v>
      </c>
      <c r="AK344">
        <f t="shared" si="94"/>
        <v>38</v>
      </c>
      <c r="AL344">
        <f t="shared" si="95"/>
        <v>26</v>
      </c>
      <c r="AM344">
        <f t="shared" si="96"/>
        <v>1</v>
      </c>
    </row>
    <row r="345" spans="1:39" x14ac:dyDescent="0.25">
      <c r="A345" t="s">
        <v>588</v>
      </c>
      <c r="B345" t="s">
        <v>586</v>
      </c>
      <c r="C345">
        <v>0</v>
      </c>
      <c r="D345">
        <v>2</v>
      </c>
      <c r="E345">
        <v>3</v>
      </c>
      <c r="F345">
        <v>3</v>
      </c>
      <c r="G345">
        <v>5</v>
      </c>
      <c r="H345">
        <v>2</v>
      </c>
      <c r="I345">
        <v>82</v>
      </c>
      <c r="J345">
        <v>61</v>
      </c>
      <c r="K345">
        <v>59</v>
      </c>
      <c r="L345">
        <v>51</v>
      </c>
      <c r="M345">
        <v>71</v>
      </c>
      <c r="O345">
        <f>IF(AND(C345=0,D345&gt;=5,AVERAGE(E345:H345)&gt;4),1,0)</f>
        <v>0</v>
      </c>
      <c r="P345">
        <f t="shared" si="97"/>
        <v>4</v>
      </c>
      <c r="Q345">
        <f t="shared" si="98"/>
        <v>4</v>
      </c>
      <c r="R345">
        <f t="shared" si="99"/>
        <v>8</v>
      </c>
      <c r="S345">
        <f t="shared" si="100"/>
        <v>0</v>
      </c>
      <c r="U345">
        <f t="shared" si="87"/>
        <v>48.4</v>
      </c>
      <c r="V345">
        <f t="shared" si="86"/>
        <v>0</v>
      </c>
      <c r="X345">
        <f t="shared" si="88"/>
        <v>0</v>
      </c>
      <c r="Y345">
        <f t="shared" si="89"/>
        <v>0</v>
      </c>
      <c r="Z345">
        <f t="shared" si="90"/>
        <v>0</v>
      </c>
      <c r="AA345">
        <f t="shared" si="91"/>
        <v>0</v>
      </c>
      <c r="AB345">
        <f t="shared" si="92"/>
        <v>0</v>
      </c>
      <c r="AC345">
        <f t="shared" si="93"/>
        <v>0</v>
      </c>
      <c r="AK345">
        <f t="shared" si="94"/>
        <v>16</v>
      </c>
      <c r="AL345">
        <f t="shared" si="95"/>
        <v>32.4</v>
      </c>
      <c r="AM345">
        <f t="shared" si="96"/>
        <v>0</v>
      </c>
    </row>
    <row r="346" spans="1:39" x14ac:dyDescent="0.25">
      <c r="A346" t="s">
        <v>91</v>
      </c>
      <c r="B346" t="s">
        <v>70</v>
      </c>
      <c r="C346">
        <v>1</v>
      </c>
      <c r="D346">
        <v>5</v>
      </c>
      <c r="E346">
        <v>3</v>
      </c>
      <c r="F346">
        <v>6</v>
      </c>
      <c r="G346">
        <v>4</v>
      </c>
      <c r="H346">
        <v>4</v>
      </c>
      <c r="I346">
        <v>38</v>
      </c>
      <c r="J346">
        <v>43</v>
      </c>
      <c r="K346">
        <v>49</v>
      </c>
      <c r="L346">
        <v>89</v>
      </c>
      <c r="M346">
        <v>16</v>
      </c>
      <c r="O346">
        <f>IF(AND(C346=0,D346&gt;=5,AVERAGE(E346:H346)&gt;4),1,0)</f>
        <v>0</v>
      </c>
      <c r="P346">
        <f t="shared" si="97"/>
        <v>4</v>
      </c>
      <c r="Q346">
        <f t="shared" si="98"/>
        <v>10</v>
      </c>
      <c r="R346">
        <f t="shared" si="99"/>
        <v>6</v>
      </c>
      <c r="S346">
        <f t="shared" si="100"/>
        <v>6</v>
      </c>
      <c r="U346">
        <f t="shared" si="87"/>
        <v>50.5</v>
      </c>
      <c r="V346">
        <f t="shared" si="86"/>
        <v>0</v>
      </c>
      <c r="X346">
        <f t="shared" si="88"/>
        <v>0</v>
      </c>
      <c r="Y346">
        <f t="shared" si="89"/>
        <v>0</v>
      </c>
      <c r="Z346">
        <f t="shared" si="90"/>
        <v>0</v>
      </c>
      <c r="AA346">
        <f t="shared" si="91"/>
        <v>0</v>
      </c>
      <c r="AB346">
        <f t="shared" si="92"/>
        <v>0</v>
      </c>
      <c r="AC346">
        <f t="shared" si="93"/>
        <v>0</v>
      </c>
      <c r="AK346">
        <f t="shared" si="94"/>
        <v>27</v>
      </c>
      <c r="AL346">
        <f t="shared" si="95"/>
        <v>23.5</v>
      </c>
      <c r="AM346">
        <f t="shared" si="96"/>
        <v>1</v>
      </c>
    </row>
    <row r="347" spans="1:39" x14ac:dyDescent="0.25">
      <c r="A347" t="s">
        <v>131</v>
      </c>
      <c r="B347" t="s">
        <v>70</v>
      </c>
      <c r="C347">
        <v>5</v>
      </c>
      <c r="D347">
        <v>2</v>
      </c>
      <c r="E347">
        <v>2</v>
      </c>
      <c r="F347">
        <v>6</v>
      </c>
      <c r="G347">
        <v>5</v>
      </c>
      <c r="H347">
        <v>6</v>
      </c>
      <c r="I347">
        <v>44</v>
      </c>
      <c r="J347">
        <v>43</v>
      </c>
      <c r="K347">
        <v>19</v>
      </c>
      <c r="L347">
        <v>86</v>
      </c>
      <c r="M347">
        <v>18</v>
      </c>
      <c r="O347">
        <f>IF(AND(C347=0,D347&gt;=5,AVERAGE(E347:H347)&gt;4),1,0)</f>
        <v>0</v>
      </c>
      <c r="P347">
        <f t="shared" si="97"/>
        <v>0</v>
      </c>
      <c r="Q347">
        <f t="shared" si="98"/>
        <v>10</v>
      </c>
      <c r="R347">
        <f t="shared" si="99"/>
        <v>8</v>
      </c>
      <c r="S347">
        <f t="shared" si="100"/>
        <v>10</v>
      </c>
      <c r="U347">
        <f t="shared" si="87"/>
        <v>54</v>
      </c>
      <c r="V347">
        <f t="shared" si="86"/>
        <v>0</v>
      </c>
      <c r="X347">
        <f t="shared" si="88"/>
        <v>0</v>
      </c>
      <c r="Y347">
        <f t="shared" si="89"/>
        <v>0</v>
      </c>
      <c r="Z347">
        <f t="shared" si="90"/>
        <v>0</v>
      </c>
      <c r="AA347">
        <f t="shared" si="91"/>
        <v>0</v>
      </c>
      <c r="AB347">
        <f t="shared" si="92"/>
        <v>0</v>
      </c>
      <c r="AC347">
        <f t="shared" si="93"/>
        <v>0</v>
      </c>
      <c r="AK347">
        <f t="shared" si="94"/>
        <v>33</v>
      </c>
      <c r="AL347">
        <f t="shared" si="95"/>
        <v>21</v>
      </c>
      <c r="AM347">
        <f t="shared" si="96"/>
        <v>1</v>
      </c>
    </row>
    <row r="348" spans="1:39" x14ac:dyDescent="0.25">
      <c r="A348" t="s">
        <v>131</v>
      </c>
      <c r="B348" t="s">
        <v>171</v>
      </c>
      <c r="C348">
        <v>8</v>
      </c>
      <c r="D348">
        <v>4</v>
      </c>
      <c r="E348">
        <v>3</v>
      </c>
      <c r="F348">
        <v>2</v>
      </c>
      <c r="G348">
        <v>6</v>
      </c>
      <c r="H348">
        <v>5</v>
      </c>
      <c r="I348">
        <v>67</v>
      </c>
      <c r="J348">
        <v>34</v>
      </c>
      <c r="K348">
        <v>96</v>
      </c>
      <c r="L348">
        <v>61</v>
      </c>
      <c r="M348">
        <v>40</v>
      </c>
      <c r="O348">
        <f>IF(AND(C348=0,D348&gt;=5,AVERAGE(E348:H348)&gt;4),1,0)</f>
        <v>0</v>
      </c>
      <c r="P348">
        <f t="shared" si="97"/>
        <v>4</v>
      </c>
      <c r="Q348">
        <f t="shared" si="98"/>
        <v>0</v>
      </c>
      <c r="R348">
        <f t="shared" si="99"/>
        <v>10</v>
      </c>
      <c r="S348">
        <f t="shared" si="100"/>
        <v>8</v>
      </c>
      <c r="U348">
        <f t="shared" si="87"/>
        <v>59.8</v>
      </c>
      <c r="V348">
        <f t="shared" si="86"/>
        <v>0</v>
      </c>
      <c r="X348">
        <f t="shared" si="88"/>
        <v>0</v>
      </c>
      <c r="Y348">
        <f t="shared" si="89"/>
        <v>0</v>
      </c>
      <c r="Z348">
        <f t="shared" si="90"/>
        <v>0</v>
      </c>
      <c r="AA348">
        <f t="shared" si="91"/>
        <v>0</v>
      </c>
      <c r="AB348">
        <f t="shared" si="92"/>
        <v>0</v>
      </c>
      <c r="AC348">
        <f t="shared" si="93"/>
        <v>0</v>
      </c>
      <c r="AK348">
        <f t="shared" si="94"/>
        <v>30</v>
      </c>
      <c r="AL348">
        <f t="shared" si="95"/>
        <v>29.8</v>
      </c>
      <c r="AM348">
        <f t="shared" si="96"/>
        <v>1</v>
      </c>
    </row>
    <row r="349" spans="1:39" x14ac:dyDescent="0.25">
      <c r="A349" t="s">
        <v>184</v>
      </c>
      <c r="B349" t="s">
        <v>185</v>
      </c>
      <c r="C349">
        <v>3</v>
      </c>
      <c r="D349">
        <v>3</v>
      </c>
      <c r="E349">
        <v>4</v>
      </c>
      <c r="F349">
        <v>5</v>
      </c>
      <c r="G349">
        <v>6</v>
      </c>
      <c r="H349">
        <v>3</v>
      </c>
      <c r="I349">
        <v>59</v>
      </c>
      <c r="J349">
        <v>13</v>
      </c>
      <c r="K349">
        <v>14</v>
      </c>
      <c r="L349">
        <v>22</v>
      </c>
      <c r="M349">
        <v>96</v>
      </c>
      <c r="O349">
        <f>IF(AND(C349=0,D349&gt;=5,AVERAGE(E349:H349)&gt;4),1,0)</f>
        <v>0</v>
      </c>
      <c r="P349">
        <f t="shared" si="97"/>
        <v>6</v>
      </c>
      <c r="Q349">
        <f t="shared" si="98"/>
        <v>8</v>
      </c>
      <c r="R349">
        <f t="shared" si="99"/>
        <v>10</v>
      </c>
      <c r="S349">
        <f t="shared" si="100"/>
        <v>4</v>
      </c>
      <c r="U349">
        <f t="shared" si="87"/>
        <v>51.4</v>
      </c>
      <c r="V349">
        <f t="shared" si="86"/>
        <v>0</v>
      </c>
      <c r="X349">
        <f t="shared" si="88"/>
        <v>0</v>
      </c>
      <c r="Y349">
        <f t="shared" si="89"/>
        <v>0</v>
      </c>
      <c r="Z349">
        <f t="shared" si="90"/>
        <v>0</v>
      </c>
      <c r="AA349">
        <f t="shared" si="91"/>
        <v>0</v>
      </c>
      <c r="AB349">
        <f t="shared" si="92"/>
        <v>0</v>
      </c>
      <c r="AC349">
        <f t="shared" si="93"/>
        <v>0</v>
      </c>
      <c r="AK349">
        <f t="shared" si="94"/>
        <v>31</v>
      </c>
      <c r="AL349">
        <f t="shared" si="95"/>
        <v>20.399999999999999</v>
      </c>
      <c r="AM349">
        <f t="shared" si="96"/>
        <v>1</v>
      </c>
    </row>
    <row r="350" spans="1:39" x14ac:dyDescent="0.25">
      <c r="A350" t="s">
        <v>69</v>
      </c>
      <c r="B350" t="s">
        <v>70</v>
      </c>
      <c r="C350">
        <v>6</v>
      </c>
      <c r="D350">
        <v>3</v>
      </c>
      <c r="E350">
        <v>2</v>
      </c>
      <c r="F350">
        <v>2</v>
      </c>
      <c r="G350">
        <v>2</v>
      </c>
      <c r="H350">
        <v>4</v>
      </c>
      <c r="I350">
        <v>82</v>
      </c>
      <c r="J350">
        <v>95</v>
      </c>
      <c r="K350">
        <v>8</v>
      </c>
      <c r="L350">
        <v>46</v>
      </c>
      <c r="M350">
        <v>76</v>
      </c>
      <c r="O350">
        <f>IF(AND(C350=0,D350&gt;=5,AVERAGE(E350:H350)&gt;4),1,0)</f>
        <v>0</v>
      </c>
      <c r="P350">
        <f t="shared" si="97"/>
        <v>0</v>
      </c>
      <c r="Q350">
        <f t="shared" si="98"/>
        <v>0</v>
      </c>
      <c r="R350">
        <f t="shared" si="99"/>
        <v>0</v>
      </c>
      <c r="S350">
        <f t="shared" si="100"/>
        <v>6</v>
      </c>
      <c r="U350">
        <f t="shared" si="87"/>
        <v>42.7</v>
      </c>
      <c r="V350">
        <f t="shared" si="86"/>
        <v>0</v>
      </c>
      <c r="X350">
        <f t="shared" si="88"/>
        <v>0</v>
      </c>
      <c r="Y350">
        <f t="shared" si="89"/>
        <v>0</v>
      </c>
      <c r="Z350">
        <f t="shared" si="90"/>
        <v>0</v>
      </c>
      <c r="AA350">
        <f t="shared" si="91"/>
        <v>0</v>
      </c>
      <c r="AB350">
        <f t="shared" si="92"/>
        <v>0</v>
      </c>
      <c r="AC350">
        <f t="shared" si="93"/>
        <v>0</v>
      </c>
      <c r="AK350">
        <f t="shared" si="94"/>
        <v>12</v>
      </c>
      <c r="AL350">
        <f t="shared" si="95"/>
        <v>30.7</v>
      </c>
      <c r="AM350">
        <f t="shared" si="96"/>
        <v>0</v>
      </c>
    </row>
    <row r="351" spans="1:39" x14ac:dyDescent="0.25">
      <c r="A351" t="s">
        <v>69</v>
      </c>
      <c r="B351" t="s">
        <v>70</v>
      </c>
      <c r="C351">
        <v>3</v>
      </c>
      <c r="D351">
        <v>5</v>
      </c>
      <c r="E351">
        <v>4</v>
      </c>
      <c r="F351">
        <v>4</v>
      </c>
      <c r="G351">
        <v>6</v>
      </c>
      <c r="H351">
        <v>4</v>
      </c>
      <c r="I351">
        <v>77</v>
      </c>
      <c r="J351">
        <v>80</v>
      </c>
      <c r="K351">
        <v>44</v>
      </c>
      <c r="L351">
        <v>96</v>
      </c>
      <c r="M351">
        <v>10</v>
      </c>
      <c r="O351">
        <f>IF(AND(C351=0,D351&gt;=5,AVERAGE(E351:H351)&gt;4),1,0)</f>
        <v>0</v>
      </c>
      <c r="P351">
        <f t="shared" si="97"/>
        <v>6</v>
      </c>
      <c r="Q351">
        <f t="shared" si="98"/>
        <v>6</v>
      </c>
      <c r="R351">
        <f t="shared" si="99"/>
        <v>10</v>
      </c>
      <c r="S351">
        <f t="shared" si="100"/>
        <v>6</v>
      </c>
      <c r="U351">
        <f t="shared" si="87"/>
        <v>61.7</v>
      </c>
      <c r="V351">
        <f t="shared" si="86"/>
        <v>0</v>
      </c>
      <c r="X351">
        <f t="shared" si="88"/>
        <v>0</v>
      </c>
      <c r="Y351">
        <f t="shared" si="89"/>
        <v>0</v>
      </c>
      <c r="Z351">
        <f t="shared" si="90"/>
        <v>0</v>
      </c>
      <c r="AA351">
        <f t="shared" si="91"/>
        <v>0</v>
      </c>
      <c r="AB351">
        <f t="shared" si="92"/>
        <v>0</v>
      </c>
      <c r="AC351">
        <f t="shared" si="93"/>
        <v>0</v>
      </c>
      <c r="AK351">
        <f t="shared" si="94"/>
        <v>31</v>
      </c>
      <c r="AL351">
        <f t="shared" si="95"/>
        <v>30.7</v>
      </c>
      <c r="AM351">
        <f t="shared" si="96"/>
        <v>1</v>
      </c>
    </row>
    <row r="352" spans="1:39" x14ac:dyDescent="0.25">
      <c r="A352" t="s">
        <v>151</v>
      </c>
      <c r="B352" t="s">
        <v>70</v>
      </c>
      <c r="C352">
        <v>1</v>
      </c>
      <c r="D352">
        <v>3</v>
      </c>
      <c r="E352">
        <v>6</v>
      </c>
      <c r="F352">
        <v>4</v>
      </c>
      <c r="G352">
        <v>6</v>
      </c>
      <c r="H352">
        <v>2</v>
      </c>
      <c r="I352">
        <v>30</v>
      </c>
      <c r="J352">
        <v>35</v>
      </c>
      <c r="K352">
        <v>100</v>
      </c>
      <c r="L352">
        <v>100</v>
      </c>
      <c r="M352">
        <v>100</v>
      </c>
      <c r="O352">
        <f>IF(AND(C352=0,D352&gt;=5,AVERAGE(E352:H352)&gt;4),1,0)</f>
        <v>0</v>
      </c>
      <c r="P352">
        <f t="shared" si="97"/>
        <v>10</v>
      </c>
      <c r="Q352">
        <f t="shared" si="98"/>
        <v>6</v>
      </c>
      <c r="R352">
        <f t="shared" si="99"/>
        <v>10</v>
      </c>
      <c r="S352">
        <f t="shared" si="100"/>
        <v>0</v>
      </c>
      <c r="U352">
        <f t="shared" si="87"/>
        <v>63.5</v>
      </c>
      <c r="V352">
        <f t="shared" si="86"/>
        <v>0</v>
      </c>
      <c r="X352">
        <f t="shared" si="88"/>
        <v>0</v>
      </c>
      <c r="Y352">
        <f t="shared" si="89"/>
        <v>0</v>
      </c>
      <c r="Z352">
        <f t="shared" si="90"/>
        <v>1</v>
      </c>
      <c r="AA352">
        <f t="shared" si="91"/>
        <v>1</v>
      </c>
      <c r="AB352">
        <f t="shared" si="92"/>
        <v>1</v>
      </c>
      <c r="AC352">
        <f t="shared" si="93"/>
        <v>1</v>
      </c>
      <c r="AK352">
        <f t="shared" si="94"/>
        <v>27</v>
      </c>
      <c r="AL352">
        <f t="shared" si="95"/>
        <v>36.5</v>
      </c>
      <c r="AM352">
        <f t="shared" si="96"/>
        <v>0</v>
      </c>
    </row>
    <row r="353" spans="1:39" x14ac:dyDescent="0.25">
      <c r="A353" t="s">
        <v>376</v>
      </c>
      <c r="B353" t="s">
        <v>38</v>
      </c>
      <c r="C353">
        <v>3</v>
      </c>
      <c r="D353">
        <v>5</v>
      </c>
      <c r="E353">
        <v>3</v>
      </c>
      <c r="F353">
        <v>6</v>
      </c>
      <c r="G353">
        <v>2</v>
      </c>
      <c r="H353">
        <v>4</v>
      </c>
      <c r="I353">
        <v>91</v>
      </c>
      <c r="J353">
        <v>99</v>
      </c>
      <c r="K353">
        <v>61</v>
      </c>
      <c r="L353">
        <v>2</v>
      </c>
      <c r="M353">
        <v>52</v>
      </c>
      <c r="O353">
        <f>IF(AND(C353=0,D353&gt;=5,AVERAGE(E353:H353)&gt;4),1,0)</f>
        <v>0</v>
      </c>
      <c r="P353">
        <f t="shared" si="97"/>
        <v>4</v>
      </c>
      <c r="Q353">
        <f t="shared" si="98"/>
        <v>10</v>
      </c>
      <c r="R353">
        <f t="shared" si="99"/>
        <v>0</v>
      </c>
      <c r="S353">
        <f t="shared" si="100"/>
        <v>6</v>
      </c>
      <c r="U353">
        <f t="shared" si="87"/>
        <v>53.5</v>
      </c>
      <c r="V353">
        <f t="shared" si="86"/>
        <v>0</v>
      </c>
      <c r="X353">
        <f t="shared" si="88"/>
        <v>0</v>
      </c>
      <c r="Y353">
        <f t="shared" si="89"/>
        <v>0</v>
      </c>
      <c r="Z353">
        <f t="shared" si="90"/>
        <v>0</v>
      </c>
      <c r="AA353">
        <f t="shared" si="91"/>
        <v>0</v>
      </c>
      <c r="AB353">
        <f t="shared" si="92"/>
        <v>0</v>
      </c>
      <c r="AC353">
        <f t="shared" si="93"/>
        <v>0</v>
      </c>
      <c r="AK353">
        <f t="shared" si="94"/>
        <v>23</v>
      </c>
      <c r="AL353">
        <f t="shared" si="95"/>
        <v>30.5</v>
      </c>
      <c r="AM353">
        <f t="shared" si="96"/>
        <v>0</v>
      </c>
    </row>
    <row r="354" spans="1:39" x14ac:dyDescent="0.25">
      <c r="A354" t="s">
        <v>189</v>
      </c>
      <c r="B354" t="s">
        <v>70</v>
      </c>
      <c r="C354">
        <v>5</v>
      </c>
      <c r="D354">
        <v>6</v>
      </c>
      <c r="E354">
        <v>4</v>
      </c>
      <c r="F354">
        <v>3</v>
      </c>
      <c r="G354">
        <v>5</v>
      </c>
      <c r="H354">
        <v>2</v>
      </c>
      <c r="I354">
        <v>18</v>
      </c>
      <c r="J354">
        <v>29</v>
      </c>
      <c r="K354">
        <v>18</v>
      </c>
      <c r="L354">
        <v>5</v>
      </c>
      <c r="M354">
        <v>64</v>
      </c>
      <c r="O354">
        <f>IF(AND(C354=0,D354&gt;=5,AVERAGE(E354:H354)&gt;4),1,0)</f>
        <v>0</v>
      </c>
      <c r="P354">
        <f t="shared" si="97"/>
        <v>6</v>
      </c>
      <c r="Q354">
        <f t="shared" si="98"/>
        <v>4</v>
      </c>
      <c r="R354">
        <f t="shared" si="99"/>
        <v>8</v>
      </c>
      <c r="S354">
        <f t="shared" si="100"/>
        <v>0</v>
      </c>
      <c r="U354">
        <f t="shared" si="87"/>
        <v>38.4</v>
      </c>
      <c r="V354">
        <f t="shared" si="86"/>
        <v>0</v>
      </c>
      <c r="X354">
        <f t="shared" si="88"/>
        <v>0</v>
      </c>
      <c r="Y354">
        <f t="shared" si="89"/>
        <v>0</v>
      </c>
      <c r="Z354">
        <f t="shared" si="90"/>
        <v>0</v>
      </c>
      <c r="AA354">
        <f t="shared" si="91"/>
        <v>0</v>
      </c>
      <c r="AB354">
        <f t="shared" si="92"/>
        <v>0</v>
      </c>
      <c r="AC354">
        <f t="shared" si="93"/>
        <v>0</v>
      </c>
      <c r="AK354">
        <f t="shared" si="94"/>
        <v>25</v>
      </c>
      <c r="AL354">
        <f t="shared" si="95"/>
        <v>13.4</v>
      </c>
      <c r="AM354">
        <f t="shared" si="96"/>
        <v>1</v>
      </c>
    </row>
    <row r="355" spans="1:39" x14ac:dyDescent="0.25">
      <c r="A355" t="s">
        <v>406</v>
      </c>
      <c r="B355" t="s">
        <v>38</v>
      </c>
      <c r="C355">
        <v>0</v>
      </c>
      <c r="D355">
        <v>5</v>
      </c>
      <c r="E355">
        <v>6</v>
      </c>
      <c r="F355">
        <v>2</v>
      </c>
      <c r="G355">
        <v>2</v>
      </c>
      <c r="H355">
        <v>3</v>
      </c>
      <c r="I355">
        <v>50</v>
      </c>
      <c r="J355">
        <v>5</v>
      </c>
      <c r="K355">
        <v>14</v>
      </c>
      <c r="L355">
        <v>44</v>
      </c>
      <c r="M355">
        <v>45</v>
      </c>
      <c r="O355">
        <f>IF(AND(C355=0,D355&gt;=5,AVERAGE(E355:H355)&gt;4),1,0)</f>
        <v>0</v>
      </c>
      <c r="P355">
        <f t="shared" si="97"/>
        <v>10</v>
      </c>
      <c r="Q355">
        <f t="shared" si="98"/>
        <v>0</v>
      </c>
      <c r="R355">
        <f t="shared" si="99"/>
        <v>0</v>
      </c>
      <c r="S355">
        <f t="shared" si="100"/>
        <v>4</v>
      </c>
      <c r="U355">
        <f t="shared" si="87"/>
        <v>29.8</v>
      </c>
      <c r="V355">
        <f t="shared" si="86"/>
        <v>0</v>
      </c>
      <c r="X355">
        <f t="shared" si="88"/>
        <v>0</v>
      </c>
      <c r="Y355">
        <f t="shared" si="89"/>
        <v>0</v>
      </c>
      <c r="Z355">
        <f t="shared" si="90"/>
        <v>0</v>
      </c>
      <c r="AA355">
        <f t="shared" si="91"/>
        <v>0</v>
      </c>
      <c r="AB355">
        <f t="shared" si="92"/>
        <v>0</v>
      </c>
      <c r="AC355">
        <f t="shared" si="93"/>
        <v>0</v>
      </c>
      <c r="AK355">
        <f t="shared" si="94"/>
        <v>14</v>
      </c>
      <c r="AL355">
        <f t="shared" si="95"/>
        <v>15.8</v>
      </c>
      <c r="AM355">
        <f t="shared" si="96"/>
        <v>0</v>
      </c>
    </row>
    <row r="356" spans="1:39" x14ac:dyDescent="0.25">
      <c r="A356" t="s">
        <v>186</v>
      </c>
      <c r="B356" t="s">
        <v>70</v>
      </c>
      <c r="C356">
        <v>1</v>
      </c>
      <c r="D356">
        <v>3</v>
      </c>
      <c r="E356">
        <v>3</v>
      </c>
      <c r="F356">
        <v>4</v>
      </c>
      <c r="G356">
        <v>3</v>
      </c>
      <c r="H356">
        <v>4</v>
      </c>
      <c r="I356">
        <v>7</v>
      </c>
      <c r="J356">
        <v>13</v>
      </c>
      <c r="K356">
        <v>73</v>
      </c>
      <c r="L356">
        <v>73</v>
      </c>
      <c r="M356">
        <v>78</v>
      </c>
      <c r="O356">
        <f>IF(AND(C356=0,D356&gt;=5,AVERAGE(E356:H356)&gt;4),1,0)</f>
        <v>0</v>
      </c>
      <c r="P356">
        <f t="shared" si="97"/>
        <v>4</v>
      </c>
      <c r="Q356">
        <f t="shared" si="98"/>
        <v>6</v>
      </c>
      <c r="R356">
        <f t="shared" si="99"/>
        <v>4</v>
      </c>
      <c r="S356">
        <f t="shared" si="100"/>
        <v>6</v>
      </c>
      <c r="U356">
        <f t="shared" si="87"/>
        <v>45.4</v>
      </c>
      <c r="V356">
        <f t="shared" si="86"/>
        <v>0</v>
      </c>
      <c r="X356">
        <f t="shared" si="88"/>
        <v>0</v>
      </c>
      <c r="Y356">
        <f t="shared" si="89"/>
        <v>0</v>
      </c>
      <c r="Z356">
        <f t="shared" si="90"/>
        <v>0</v>
      </c>
      <c r="AA356">
        <f t="shared" si="91"/>
        <v>0</v>
      </c>
      <c r="AB356">
        <f t="shared" si="92"/>
        <v>0</v>
      </c>
      <c r="AC356">
        <f t="shared" si="93"/>
        <v>0</v>
      </c>
      <c r="AK356">
        <f t="shared" si="94"/>
        <v>21</v>
      </c>
      <c r="AL356">
        <f t="shared" si="95"/>
        <v>24.4</v>
      </c>
      <c r="AM356">
        <f t="shared" si="96"/>
        <v>0</v>
      </c>
    </row>
    <row r="357" spans="1:39" x14ac:dyDescent="0.25">
      <c r="A357" t="s">
        <v>472</v>
      </c>
      <c r="B357" t="s">
        <v>70</v>
      </c>
      <c r="C357">
        <v>2</v>
      </c>
      <c r="D357">
        <v>4</v>
      </c>
      <c r="E357">
        <v>4</v>
      </c>
      <c r="F357">
        <v>6</v>
      </c>
      <c r="G357">
        <v>5</v>
      </c>
      <c r="H357">
        <v>4</v>
      </c>
      <c r="I357">
        <v>35</v>
      </c>
      <c r="J357">
        <v>77</v>
      </c>
      <c r="K357">
        <v>81</v>
      </c>
      <c r="L357">
        <v>17</v>
      </c>
      <c r="M357">
        <v>27</v>
      </c>
      <c r="O357">
        <f>IF(AND(C357=0,D357&gt;=5,AVERAGE(E357:H357)&gt;4),1,0)</f>
        <v>0</v>
      </c>
      <c r="P357">
        <f t="shared" si="97"/>
        <v>6</v>
      </c>
      <c r="Q357">
        <f t="shared" si="98"/>
        <v>10</v>
      </c>
      <c r="R357">
        <f t="shared" si="99"/>
        <v>8</v>
      </c>
      <c r="S357">
        <f t="shared" si="100"/>
        <v>6</v>
      </c>
      <c r="U357">
        <f t="shared" si="87"/>
        <v>55.7</v>
      </c>
      <c r="V357">
        <f t="shared" si="86"/>
        <v>0</v>
      </c>
      <c r="X357">
        <f t="shared" si="88"/>
        <v>0</v>
      </c>
      <c r="Y357">
        <f t="shared" si="89"/>
        <v>0</v>
      </c>
      <c r="Z357">
        <f t="shared" si="90"/>
        <v>0</v>
      </c>
      <c r="AA357">
        <f t="shared" si="91"/>
        <v>0</v>
      </c>
      <c r="AB357">
        <f t="shared" si="92"/>
        <v>0</v>
      </c>
      <c r="AC357">
        <f t="shared" si="93"/>
        <v>0</v>
      </c>
      <c r="AK357">
        <f t="shared" si="94"/>
        <v>32</v>
      </c>
      <c r="AL357">
        <f t="shared" si="95"/>
        <v>23.7</v>
      </c>
      <c r="AM357">
        <f t="shared" si="96"/>
        <v>1</v>
      </c>
    </row>
    <row r="358" spans="1:39" x14ac:dyDescent="0.25">
      <c r="A358" t="s">
        <v>135</v>
      </c>
      <c r="B358" t="s">
        <v>38</v>
      </c>
      <c r="C358">
        <v>3</v>
      </c>
      <c r="D358">
        <v>6</v>
      </c>
      <c r="E358">
        <v>3</v>
      </c>
      <c r="F358">
        <v>6</v>
      </c>
      <c r="G358">
        <v>3</v>
      </c>
      <c r="H358">
        <v>5</v>
      </c>
      <c r="I358">
        <v>66</v>
      </c>
      <c r="J358">
        <v>42</v>
      </c>
      <c r="K358">
        <v>40</v>
      </c>
      <c r="L358">
        <v>91</v>
      </c>
      <c r="M358">
        <v>74</v>
      </c>
      <c r="O358">
        <f>IF(AND(C358=0,D358&gt;=5,AVERAGE(E358:H358)&gt;4),1,0)</f>
        <v>0</v>
      </c>
      <c r="P358">
        <f t="shared" si="97"/>
        <v>4</v>
      </c>
      <c r="Q358">
        <f t="shared" si="98"/>
        <v>10</v>
      </c>
      <c r="R358">
        <f t="shared" si="99"/>
        <v>4</v>
      </c>
      <c r="S358">
        <f t="shared" si="100"/>
        <v>8</v>
      </c>
      <c r="U358">
        <f t="shared" si="87"/>
        <v>62.3</v>
      </c>
      <c r="V358">
        <f t="shared" si="86"/>
        <v>0</v>
      </c>
      <c r="X358">
        <f t="shared" si="88"/>
        <v>0</v>
      </c>
      <c r="Y358">
        <f t="shared" si="89"/>
        <v>0</v>
      </c>
      <c r="Z358">
        <f t="shared" si="90"/>
        <v>0</v>
      </c>
      <c r="AA358">
        <f t="shared" si="91"/>
        <v>0</v>
      </c>
      <c r="AB358">
        <f t="shared" si="92"/>
        <v>0</v>
      </c>
      <c r="AC358">
        <f t="shared" si="93"/>
        <v>0</v>
      </c>
      <c r="AK358">
        <f t="shared" si="94"/>
        <v>31</v>
      </c>
      <c r="AL358">
        <f t="shared" si="95"/>
        <v>31.3</v>
      </c>
      <c r="AM358">
        <f t="shared" si="96"/>
        <v>0</v>
      </c>
    </row>
    <row r="359" spans="1:39" x14ac:dyDescent="0.25">
      <c r="A359" t="s">
        <v>105</v>
      </c>
      <c r="B359" t="s">
        <v>70</v>
      </c>
      <c r="C359">
        <v>3</v>
      </c>
      <c r="D359">
        <v>6</v>
      </c>
      <c r="E359">
        <v>3</v>
      </c>
      <c r="F359">
        <v>5</v>
      </c>
      <c r="G359">
        <v>5</v>
      </c>
      <c r="H359">
        <v>2</v>
      </c>
      <c r="I359">
        <v>49</v>
      </c>
      <c r="J359">
        <v>99</v>
      </c>
      <c r="K359">
        <v>78</v>
      </c>
      <c r="L359">
        <v>70</v>
      </c>
      <c r="M359">
        <v>60</v>
      </c>
      <c r="O359">
        <f>IF(AND(C359=0,D359&gt;=5,AVERAGE(E359:H359)&gt;4),1,0)</f>
        <v>0</v>
      </c>
      <c r="P359">
        <f t="shared" si="97"/>
        <v>4</v>
      </c>
      <c r="Q359">
        <f t="shared" si="98"/>
        <v>8</v>
      </c>
      <c r="R359">
        <f t="shared" si="99"/>
        <v>8</v>
      </c>
      <c r="S359">
        <f t="shared" si="100"/>
        <v>0</v>
      </c>
      <c r="U359">
        <f t="shared" si="87"/>
        <v>60.6</v>
      </c>
      <c r="V359">
        <f t="shared" si="86"/>
        <v>0</v>
      </c>
      <c r="X359">
        <f t="shared" si="88"/>
        <v>0</v>
      </c>
      <c r="Y359">
        <f t="shared" si="89"/>
        <v>0</v>
      </c>
      <c r="Z359">
        <f t="shared" si="90"/>
        <v>0</v>
      </c>
      <c r="AA359">
        <f t="shared" si="91"/>
        <v>0</v>
      </c>
      <c r="AB359">
        <f t="shared" si="92"/>
        <v>0</v>
      </c>
      <c r="AC359">
        <f t="shared" si="93"/>
        <v>0</v>
      </c>
      <c r="AK359">
        <f t="shared" si="94"/>
        <v>25</v>
      </c>
      <c r="AL359">
        <f t="shared" si="95"/>
        <v>35.6</v>
      </c>
      <c r="AM359">
        <f t="shared" si="96"/>
        <v>0</v>
      </c>
    </row>
    <row r="360" spans="1:39" x14ac:dyDescent="0.25">
      <c r="A360" t="s">
        <v>486</v>
      </c>
      <c r="B360" t="s">
        <v>70</v>
      </c>
      <c r="C360">
        <v>0</v>
      </c>
      <c r="D360">
        <v>2</v>
      </c>
      <c r="E360">
        <v>5</v>
      </c>
      <c r="F360">
        <v>3</v>
      </c>
      <c r="G360">
        <v>6</v>
      </c>
      <c r="H360">
        <v>6</v>
      </c>
      <c r="I360">
        <v>5</v>
      </c>
      <c r="J360">
        <v>93</v>
      </c>
      <c r="K360">
        <v>4</v>
      </c>
      <c r="L360">
        <v>59</v>
      </c>
      <c r="M360">
        <v>71</v>
      </c>
      <c r="O360">
        <f>IF(AND(C360=0,D360&gt;=5,AVERAGE(E360:H360)&gt;4),1,0)</f>
        <v>0</v>
      </c>
      <c r="P360">
        <f t="shared" si="97"/>
        <v>8</v>
      </c>
      <c r="Q360">
        <f t="shared" si="98"/>
        <v>4</v>
      </c>
      <c r="R360">
        <f t="shared" si="99"/>
        <v>10</v>
      </c>
      <c r="S360">
        <f t="shared" si="100"/>
        <v>10</v>
      </c>
      <c r="U360">
        <f t="shared" si="87"/>
        <v>55.2</v>
      </c>
      <c r="V360">
        <f t="shared" si="86"/>
        <v>0</v>
      </c>
      <c r="X360">
        <f t="shared" si="88"/>
        <v>0</v>
      </c>
      <c r="Y360">
        <f t="shared" si="89"/>
        <v>0</v>
      </c>
      <c r="Z360">
        <f t="shared" si="90"/>
        <v>0</v>
      </c>
      <c r="AA360">
        <f t="shared" si="91"/>
        <v>0</v>
      </c>
      <c r="AB360">
        <f t="shared" si="92"/>
        <v>0</v>
      </c>
      <c r="AC360">
        <f t="shared" si="93"/>
        <v>0</v>
      </c>
      <c r="AK360">
        <f t="shared" si="94"/>
        <v>32</v>
      </c>
      <c r="AL360">
        <f t="shared" si="95"/>
        <v>23.2</v>
      </c>
      <c r="AM360">
        <f t="shared" si="96"/>
        <v>1</v>
      </c>
    </row>
    <row r="361" spans="1:39" x14ac:dyDescent="0.25">
      <c r="A361" t="s">
        <v>143</v>
      </c>
      <c r="B361" t="s">
        <v>70</v>
      </c>
      <c r="C361">
        <v>1</v>
      </c>
      <c r="D361">
        <v>4</v>
      </c>
      <c r="E361">
        <v>6</v>
      </c>
      <c r="F361">
        <v>4</v>
      </c>
      <c r="G361">
        <v>3</v>
      </c>
      <c r="H361">
        <v>6</v>
      </c>
      <c r="I361">
        <v>100</v>
      </c>
      <c r="J361">
        <v>100</v>
      </c>
      <c r="K361">
        <v>100</v>
      </c>
      <c r="L361">
        <v>36</v>
      </c>
      <c r="M361">
        <v>10</v>
      </c>
      <c r="O361">
        <f>IF(AND(C361=0,D361&gt;=5,AVERAGE(E361:H361)&gt;4),1,0)</f>
        <v>0</v>
      </c>
      <c r="P361">
        <f t="shared" si="97"/>
        <v>10</v>
      </c>
      <c r="Q361">
        <f t="shared" si="98"/>
        <v>6</v>
      </c>
      <c r="R361">
        <f t="shared" si="99"/>
        <v>4</v>
      </c>
      <c r="S361">
        <f t="shared" si="100"/>
        <v>10</v>
      </c>
      <c r="U361">
        <f t="shared" si="87"/>
        <v>65.599999999999994</v>
      </c>
      <c r="V361">
        <f t="shared" si="86"/>
        <v>0</v>
      </c>
      <c r="X361">
        <f t="shared" si="88"/>
        <v>1</v>
      </c>
      <c r="Y361">
        <f t="shared" si="89"/>
        <v>1</v>
      </c>
      <c r="Z361">
        <f t="shared" si="90"/>
        <v>1</v>
      </c>
      <c r="AA361">
        <f t="shared" si="91"/>
        <v>0</v>
      </c>
      <c r="AB361">
        <f t="shared" si="92"/>
        <v>0</v>
      </c>
      <c r="AC361">
        <f t="shared" si="93"/>
        <v>1</v>
      </c>
      <c r="AK361">
        <f t="shared" si="94"/>
        <v>31</v>
      </c>
      <c r="AL361">
        <f t="shared" si="95"/>
        <v>34.6</v>
      </c>
      <c r="AM361">
        <f t="shared" si="96"/>
        <v>0</v>
      </c>
    </row>
    <row r="362" spans="1:39" x14ac:dyDescent="0.25">
      <c r="A362" t="s">
        <v>102</v>
      </c>
      <c r="B362" t="s">
        <v>70</v>
      </c>
      <c r="C362">
        <v>3</v>
      </c>
      <c r="D362">
        <v>6</v>
      </c>
      <c r="E362">
        <v>5</v>
      </c>
      <c r="F362">
        <v>2</v>
      </c>
      <c r="G362">
        <v>4</v>
      </c>
      <c r="H362">
        <v>6</v>
      </c>
      <c r="I362">
        <v>51</v>
      </c>
      <c r="J362">
        <v>96</v>
      </c>
      <c r="K362">
        <v>78</v>
      </c>
      <c r="L362">
        <v>72</v>
      </c>
      <c r="M362">
        <v>39</v>
      </c>
      <c r="O362">
        <f>IF(AND(C362=0,D362&gt;=5,AVERAGE(E362:H362)&gt;4),1,0)</f>
        <v>0</v>
      </c>
      <c r="P362">
        <f t="shared" si="97"/>
        <v>8</v>
      </c>
      <c r="Q362">
        <f t="shared" si="98"/>
        <v>0</v>
      </c>
      <c r="R362">
        <f t="shared" si="99"/>
        <v>6</v>
      </c>
      <c r="S362">
        <f t="shared" si="100"/>
        <v>10</v>
      </c>
      <c r="U362">
        <f t="shared" si="87"/>
        <v>62.6</v>
      </c>
      <c r="V362">
        <f t="shared" si="86"/>
        <v>0</v>
      </c>
      <c r="X362">
        <f t="shared" si="88"/>
        <v>0</v>
      </c>
      <c r="Y362">
        <f t="shared" si="89"/>
        <v>0</v>
      </c>
      <c r="Z362">
        <f t="shared" si="90"/>
        <v>0</v>
      </c>
      <c r="AA362">
        <f t="shared" si="91"/>
        <v>0</v>
      </c>
      <c r="AB362">
        <f t="shared" si="92"/>
        <v>0</v>
      </c>
      <c r="AC362">
        <f t="shared" si="93"/>
        <v>0</v>
      </c>
      <c r="AK362">
        <f t="shared" si="94"/>
        <v>29</v>
      </c>
      <c r="AL362">
        <f t="shared" si="95"/>
        <v>33.6</v>
      </c>
      <c r="AM362">
        <f t="shared" si="96"/>
        <v>0</v>
      </c>
    </row>
    <row r="363" spans="1:39" x14ac:dyDescent="0.25">
      <c r="A363" t="s">
        <v>655</v>
      </c>
      <c r="B363" t="s">
        <v>38</v>
      </c>
      <c r="C363">
        <v>7</v>
      </c>
      <c r="D363">
        <v>2</v>
      </c>
      <c r="E363">
        <v>6</v>
      </c>
      <c r="F363">
        <v>6</v>
      </c>
      <c r="G363">
        <v>6</v>
      </c>
      <c r="H363">
        <v>5</v>
      </c>
      <c r="I363">
        <v>27</v>
      </c>
      <c r="J363">
        <v>93</v>
      </c>
      <c r="K363">
        <v>10</v>
      </c>
      <c r="L363">
        <v>43</v>
      </c>
      <c r="M363">
        <v>28</v>
      </c>
      <c r="O363">
        <f>IF(AND(C363=0,D363&gt;=5,AVERAGE(E363:H363)&gt;4),1,0)</f>
        <v>0</v>
      </c>
      <c r="P363">
        <f t="shared" si="97"/>
        <v>10</v>
      </c>
      <c r="Q363">
        <f t="shared" si="98"/>
        <v>10</v>
      </c>
      <c r="R363">
        <f t="shared" si="99"/>
        <v>10</v>
      </c>
      <c r="S363">
        <f t="shared" si="100"/>
        <v>8</v>
      </c>
      <c r="U363">
        <f t="shared" si="87"/>
        <v>65.099999999999994</v>
      </c>
      <c r="V363">
        <f t="shared" si="86"/>
        <v>0</v>
      </c>
      <c r="X363">
        <f t="shared" si="88"/>
        <v>0</v>
      </c>
      <c r="Y363">
        <f t="shared" si="89"/>
        <v>0</v>
      </c>
      <c r="Z363">
        <f t="shared" si="90"/>
        <v>0</v>
      </c>
      <c r="AA363">
        <f t="shared" si="91"/>
        <v>0</v>
      </c>
      <c r="AB363">
        <f t="shared" si="92"/>
        <v>0</v>
      </c>
      <c r="AC363">
        <f t="shared" si="93"/>
        <v>0</v>
      </c>
      <c r="AK363">
        <f t="shared" si="94"/>
        <v>45</v>
      </c>
      <c r="AL363">
        <f t="shared" si="95"/>
        <v>20.100000000000001</v>
      </c>
      <c r="AM363">
        <f t="shared" si="96"/>
        <v>1</v>
      </c>
    </row>
    <row r="364" spans="1:39" x14ac:dyDescent="0.25">
      <c r="A364" t="s">
        <v>81</v>
      </c>
      <c r="B364" t="s">
        <v>38</v>
      </c>
      <c r="C364">
        <v>5</v>
      </c>
      <c r="D364">
        <v>6</v>
      </c>
      <c r="E364">
        <v>6</v>
      </c>
      <c r="F364">
        <v>6</v>
      </c>
      <c r="G364">
        <v>5</v>
      </c>
      <c r="H364">
        <v>5</v>
      </c>
      <c r="I364">
        <v>57</v>
      </c>
      <c r="J364">
        <v>22</v>
      </c>
      <c r="K364">
        <v>16</v>
      </c>
      <c r="L364">
        <v>20</v>
      </c>
      <c r="M364">
        <v>67</v>
      </c>
      <c r="O364">
        <f>IF(AND(C364=0,D364&gt;=5,AVERAGE(E364:H364)&gt;4),1,0)</f>
        <v>0</v>
      </c>
      <c r="P364">
        <f t="shared" si="97"/>
        <v>10</v>
      </c>
      <c r="Q364">
        <f t="shared" si="98"/>
        <v>10</v>
      </c>
      <c r="R364">
        <f t="shared" si="99"/>
        <v>8</v>
      </c>
      <c r="S364">
        <f t="shared" si="100"/>
        <v>8</v>
      </c>
      <c r="U364">
        <f t="shared" si="87"/>
        <v>61.2</v>
      </c>
      <c r="V364">
        <f t="shared" si="86"/>
        <v>0</v>
      </c>
      <c r="X364">
        <f t="shared" si="88"/>
        <v>0</v>
      </c>
      <c r="Y364">
        <f t="shared" si="89"/>
        <v>0</v>
      </c>
      <c r="Z364">
        <f t="shared" si="90"/>
        <v>0</v>
      </c>
      <c r="AA364">
        <f t="shared" si="91"/>
        <v>0</v>
      </c>
      <c r="AB364">
        <f t="shared" si="92"/>
        <v>0</v>
      </c>
      <c r="AC364">
        <f t="shared" si="93"/>
        <v>0</v>
      </c>
      <c r="AK364">
        <f t="shared" si="94"/>
        <v>43</v>
      </c>
      <c r="AL364">
        <f t="shared" si="95"/>
        <v>18.2</v>
      </c>
      <c r="AM364">
        <f t="shared" si="96"/>
        <v>1</v>
      </c>
    </row>
    <row r="365" spans="1:39" x14ac:dyDescent="0.25">
      <c r="A365" t="s">
        <v>410</v>
      </c>
      <c r="B365" t="s">
        <v>70</v>
      </c>
      <c r="C365">
        <v>2</v>
      </c>
      <c r="D365">
        <v>5</v>
      </c>
      <c r="E365">
        <v>6</v>
      </c>
      <c r="F365">
        <v>4</v>
      </c>
      <c r="G365">
        <v>6</v>
      </c>
      <c r="H365">
        <v>3</v>
      </c>
      <c r="I365">
        <v>88</v>
      </c>
      <c r="J365">
        <v>14</v>
      </c>
      <c r="K365">
        <v>98</v>
      </c>
      <c r="L365">
        <v>46</v>
      </c>
      <c r="M365">
        <v>66</v>
      </c>
      <c r="O365">
        <f>IF(AND(C365=0,D365&gt;=5,AVERAGE(E365:H365)&gt;4),1,0)</f>
        <v>0</v>
      </c>
      <c r="P365">
        <f t="shared" si="97"/>
        <v>10</v>
      </c>
      <c r="Q365">
        <f t="shared" si="98"/>
        <v>6</v>
      </c>
      <c r="R365">
        <f t="shared" si="99"/>
        <v>10</v>
      </c>
      <c r="S365">
        <f t="shared" si="100"/>
        <v>4</v>
      </c>
      <c r="U365">
        <f t="shared" si="87"/>
        <v>63.2</v>
      </c>
      <c r="V365">
        <f t="shared" si="86"/>
        <v>0</v>
      </c>
      <c r="X365">
        <f t="shared" si="88"/>
        <v>0</v>
      </c>
      <c r="Y365">
        <f t="shared" si="89"/>
        <v>0</v>
      </c>
      <c r="Z365">
        <f t="shared" si="90"/>
        <v>0</v>
      </c>
      <c r="AA365">
        <f t="shared" si="91"/>
        <v>0</v>
      </c>
      <c r="AB365">
        <f t="shared" si="92"/>
        <v>0</v>
      </c>
      <c r="AC365">
        <f t="shared" si="93"/>
        <v>0</v>
      </c>
      <c r="AK365">
        <f t="shared" si="94"/>
        <v>32</v>
      </c>
      <c r="AL365">
        <f t="shared" si="95"/>
        <v>31.2</v>
      </c>
      <c r="AM365">
        <f t="shared" si="96"/>
        <v>1</v>
      </c>
    </row>
    <row r="366" spans="1:39" x14ac:dyDescent="0.25">
      <c r="A366" t="s">
        <v>514</v>
      </c>
      <c r="B366" t="s">
        <v>38</v>
      </c>
      <c r="C366">
        <v>0</v>
      </c>
      <c r="D366">
        <v>5</v>
      </c>
      <c r="E366">
        <v>5</v>
      </c>
      <c r="F366">
        <v>4</v>
      </c>
      <c r="G366">
        <v>5</v>
      </c>
      <c r="H366">
        <v>5</v>
      </c>
      <c r="I366">
        <v>100</v>
      </c>
      <c r="J366">
        <v>100</v>
      </c>
      <c r="K366">
        <v>68</v>
      </c>
      <c r="L366">
        <v>69</v>
      </c>
      <c r="M366">
        <v>46</v>
      </c>
      <c r="O366">
        <f>IF(AND(C366=0,D366&gt;=5,AVERAGE(E366:H366)&gt;4),1,0)</f>
        <v>1</v>
      </c>
      <c r="P366">
        <f t="shared" si="97"/>
        <v>8</v>
      </c>
      <c r="Q366">
        <f t="shared" si="98"/>
        <v>6</v>
      </c>
      <c r="R366">
        <f t="shared" si="99"/>
        <v>8</v>
      </c>
      <c r="S366">
        <f t="shared" si="100"/>
        <v>8</v>
      </c>
      <c r="U366">
        <f t="shared" si="87"/>
        <v>68.3</v>
      </c>
      <c r="V366">
        <f t="shared" si="86"/>
        <v>0</v>
      </c>
      <c r="X366">
        <f t="shared" si="88"/>
        <v>1</v>
      </c>
      <c r="Y366">
        <f t="shared" si="89"/>
        <v>1</v>
      </c>
      <c r="Z366">
        <f t="shared" si="90"/>
        <v>0</v>
      </c>
      <c r="AA366">
        <f t="shared" si="91"/>
        <v>0</v>
      </c>
      <c r="AB366">
        <f t="shared" si="92"/>
        <v>0</v>
      </c>
      <c r="AC366">
        <f t="shared" si="93"/>
        <v>0</v>
      </c>
      <c r="AK366">
        <f t="shared" si="94"/>
        <v>30</v>
      </c>
      <c r="AL366">
        <f t="shared" si="95"/>
        <v>38.299999999999997</v>
      </c>
      <c r="AM366">
        <f t="shared" si="96"/>
        <v>0</v>
      </c>
    </row>
    <row r="367" spans="1:39" x14ac:dyDescent="0.25">
      <c r="A367" t="s">
        <v>514</v>
      </c>
      <c r="B367" t="s">
        <v>316</v>
      </c>
      <c r="C367">
        <v>3</v>
      </c>
      <c r="D367">
        <v>5</v>
      </c>
      <c r="E367">
        <v>5</v>
      </c>
      <c r="F367">
        <v>3</v>
      </c>
      <c r="G367">
        <v>2</v>
      </c>
      <c r="H367">
        <v>2</v>
      </c>
      <c r="I367">
        <v>53</v>
      </c>
      <c r="J367">
        <v>89</v>
      </c>
      <c r="K367">
        <v>16</v>
      </c>
      <c r="L367">
        <v>27</v>
      </c>
      <c r="M367">
        <v>62</v>
      </c>
      <c r="O367">
        <f>IF(AND(C367=0,D367&gt;=5,AVERAGE(E367:H367)&gt;4),1,0)</f>
        <v>0</v>
      </c>
      <c r="P367">
        <f t="shared" si="97"/>
        <v>8</v>
      </c>
      <c r="Q367">
        <f t="shared" si="98"/>
        <v>4</v>
      </c>
      <c r="R367">
        <f t="shared" si="99"/>
        <v>0</v>
      </c>
      <c r="S367">
        <f t="shared" si="100"/>
        <v>0</v>
      </c>
      <c r="U367">
        <f t="shared" si="87"/>
        <v>39.700000000000003</v>
      </c>
      <c r="V367">
        <f t="shared" si="86"/>
        <v>0</v>
      </c>
      <c r="X367">
        <f t="shared" si="88"/>
        <v>0</v>
      </c>
      <c r="Y367">
        <f t="shared" si="89"/>
        <v>0</v>
      </c>
      <c r="Z367">
        <f t="shared" si="90"/>
        <v>0</v>
      </c>
      <c r="AA367">
        <f t="shared" si="91"/>
        <v>0</v>
      </c>
      <c r="AB367">
        <f t="shared" si="92"/>
        <v>0</v>
      </c>
      <c r="AC367">
        <f t="shared" si="93"/>
        <v>0</v>
      </c>
      <c r="AK367">
        <f t="shared" si="94"/>
        <v>15</v>
      </c>
      <c r="AL367">
        <f t="shared" si="95"/>
        <v>24.7</v>
      </c>
      <c r="AM367">
        <f t="shared" si="96"/>
        <v>0</v>
      </c>
    </row>
    <row r="368" spans="1:39" x14ac:dyDescent="0.25">
      <c r="A368" t="s">
        <v>598</v>
      </c>
      <c r="B368" t="s">
        <v>166</v>
      </c>
      <c r="C368">
        <v>8</v>
      </c>
      <c r="D368">
        <v>5</v>
      </c>
      <c r="E368">
        <v>5</v>
      </c>
      <c r="F368">
        <v>4</v>
      </c>
      <c r="G368">
        <v>6</v>
      </c>
      <c r="H368">
        <v>2</v>
      </c>
      <c r="I368">
        <v>60</v>
      </c>
      <c r="J368">
        <v>31</v>
      </c>
      <c r="K368">
        <v>86</v>
      </c>
      <c r="L368">
        <v>76</v>
      </c>
      <c r="M368">
        <v>64</v>
      </c>
      <c r="O368">
        <f>IF(AND(C368=0,D368&gt;=5,AVERAGE(E368:H368)&gt;4),1,0)</f>
        <v>0</v>
      </c>
      <c r="P368">
        <f t="shared" si="97"/>
        <v>8</v>
      </c>
      <c r="Q368">
        <f t="shared" si="98"/>
        <v>6</v>
      </c>
      <c r="R368">
        <f t="shared" si="99"/>
        <v>10</v>
      </c>
      <c r="S368">
        <f t="shared" si="100"/>
        <v>0</v>
      </c>
      <c r="U368">
        <f t="shared" si="87"/>
        <v>63.7</v>
      </c>
      <c r="V368">
        <f t="shared" si="86"/>
        <v>0</v>
      </c>
      <c r="X368">
        <f t="shared" si="88"/>
        <v>0</v>
      </c>
      <c r="Y368">
        <f t="shared" si="89"/>
        <v>0</v>
      </c>
      <c r="Z368">
        <f t="shared" si="90"/>
        <v>0</v>
      </c>
      <c r="AA368">
        <f t="shared" si="91"/>
        <v>0</v>
      </c>
      <c r="AB368">
        <f t="shared" si="92"/>
        <v>0</v>
      </c>
      <c r="AC368">
        <f t="shared" si="93"/>
        <v>0</v>
      </c>
      <c r="AK368">
        <f t="shared" si="94"/>
        <v>32</v>
      </c>
      <c r="AL368">
        <f t="shared" si="95"/>
        <v>31.7</v>
      </c>
      <c r="AM368">
        <f t="shared" si="96"/>
        <v>1</v>
      </c>
    </row>
    <row r="369" spans="1:39" x14ac:dyDescent="0.25">
      <c r="A369" t="s">
        <v>284</v>
      </c>
      <c r="B369" t="s">
        <v>166</v>
      </c>
      <c r="C369">
        <v>3</v>
      </c>
      <c r="D369">
        <v>5</v>
      </c>
      <c r="E369">
        <v>3</v>
      </c>
      <c r="F369">
        <v>2</v>
      </c>
      <c r="G369">
        <v>6</v>
      </c>
      <c r="H369">
        <v>6</v>
      </c>
      <c r="I369">
        <v>77</v>
      </c>
      <c r="J369">
        <v>9</v>
      </c>
      <c r="K369">
        <v>73</v>
      </c>
      <c r="L369">
        <v>35</v>
      </c>
      <c r="M369">
        <v>96</v>
      </c>
      <c r="O369">
        <f>IF(AND(C369=0,D369&gt;=5,AVERAGE(E369:H369)&gt;4),1,0)</f>
        <v>0</v>
      </c>
      <c r="P369">
        <f t="shared" si="97"/>
        <v>4</v>
      </c>
      <c r="Q369">
        <f t="shared" si="98"/>
        <v>0</v>
      </c>
      <c r="R369">
        <f t="shared" si="99"/>
        <v>10</v>
      </c>
      <c r="S369">
        <f t="shared" si="100"/>
        <v>10</v>
      </c>
      <c r="U369">
        <f t="shared" si="87"/>
        <v>56</v>
      </c>
      <c r="V369">
        <f t="shared" si="86"/>
        <v>0</v>
      </c>
      <c r="X369">
        <f t="shared" si="88"/>
        <v>0</v>
      </c>
      <c r="Y369">
        <f t="shared" si="89"/>
        <v>0</v>
      </c>
      <c r="Z369">
        <f t="shared" si="90"/>
        <v>0</v>
      </c>
      <c r="AA369">
        <f t="shared" si="91"/>
        <v>0</v>
      </c>
      <c r="AB369">
        <f t="shared" si="92"/>
        <v>0</v>
      </c>
      <c r="AC369">
        <f t="shared" si="93"/>
        <v>0</v>
      </c>
      <c r="AK369">
        <f t="shared" si="94"/>
        <v>27</v>
      </c>
      <c r="AL369">
        <f t="shared" si="95"/>
        <v>29</v>
      </c>
      <c r="AM369">
        <f t="shared" si="96"/>
        <v>0</v>
      </c>
    </row>
    <row r="370" spans="1:39" x14ac:dyDescent="0.25">
      <c r="A370" t="s">
        <v>39</v>
      </c>
      <c r="B370" t="s">
        <v>38</v>
      </c>
      <c r="C370">
        <v>5</v>
      </c>
      <c r="D370">
        <v>2</v>
      </c>
      <c r="E370">
        <v>4</v>
      </c>
      <c r="F370">
        <v>2</v>
      </c>
      <c r="G370">
        <v>3</v>
      </c>
      <c r="H370">
        <v>5</v>
      </c>
      <c r="I370">
        <v>80</v>
      </c>
      <c r="J370">
        <v>75</v>
      </c>
      <c r="K370">
        <v>60</v>
      </c>
      <c r="L370">
        <v>54</v>
      </c>
      <c r="M370">
        <v>69</v>
      </c>
      <c r="O370">
        <f>IF(AND(C370=0,D370&gt;=5,AVERAGE(E370:H370)&gt;4),1,0)</f>
        <v>0</v>
      </c>
      <c r="P370">
        <f t="shared" si="97"/>
        <v>6</v>
      </c>
      <c r="Q370">
        <f t="shared" si="98"/>
        <v>0</v>
      </c>
      <c r="R370">
        <f t="shared" si="99"/>
        <v>4</v>
      </c>
      <c r="S370">
        <f t="shared" si="100"/>
        <v>8</v>
      </c>
      <c r="U370">
        <f t="shared" si="87"/>
        <v>56.8</v>
      </c>
      <c r="V370">
        <f t="shared" si="86"/>
        <v>0</v>
      </c>
      <c r="X370">
        <f t="shared" si="88"/>
        <v>0</v>
      </c>
      <c r="Y370">
        <f t="shared" si="89"/>
        <v>0</v>
      </c>
      <c r="Z370">
        <f t="shared" si="90"/>
        <v>0</v>
      </c>
      <c r="AA370">
        <f t="shared" si="91"/>
        <v>0</v>
      </c>
      <c r="AB370">
        <f t="shared" si="92"/>
        <v>0</v>
      </c>
      <c r="AC370">
        <f t="shared" si="93"/>
        <v>0</v>
      </c>
      <c r="AK370">
        <f t="shared" si="94"/>
        <v>23</v>
      </c>
      <c r="AL370">
        <f t="shared" si="95"/>
        <v>33.799999999999997</v>
      </c>
      <c r="AM370">
        <f t="shared" si="96"/>
        <v>0</v>
      </c>
    </row>
    <row r="371" spans="1:39" x14ac:dyDescent="0.25">
      <c r="A371" t="s">
        <v>269</v>
      </c>
      <c r="B371" t="s">
        <v>205</v>
      </c>
      <c r="C371">
        <v>1</v>
      </c>
      <c r="D371">
        <v>2</v>
      </c>
      <c r="E371">
        <v>6</v>
      </c>
      <c r="F371">
        <v>4</v>
      </c>
      <c r="G371">
        <v>6</v>
      </c>
      <c r="H371">
        <v>5</v>
      </c>
      <c r="I371">
        <v>5</v>
      </c>
      <c r="J371">
        <v>79</v>
      </c>
      <c r="K371">
        <v>31</v>
      </c>
      <c r="L371">
        <v>60</v>
      </c>
      <c r="M371">
        <v>44</v>
      </c>
      <c r="O371">
        <f>IF(AND(C371=0,D371&gt;=5,AVERAGE(E371:H371)&gt;4),1,0)</f>
        <v>0</v>
      </c>
      <c r="P371">
        <f t="shared" si="97"/>
        <v>10</v>
      </c>
      <c r="Q371">
        <f t="shared" si="98"/>
        <v>6</v>
      </c>
      <c r="R371">
        <f t="shared" si="99"/>
        <v>10</v>
      </c>
      <c r="S371">
        <f t="shared" si="100"/>
        <v>8</v>
      </c>
      <c r="U371">
        <f t="shared" si="87"/>
        <v>56.9</v>
      </c>
      <c r="V371">
        <f t="shared" si="86"/>
        <v>0</v>
      </c>
      <c r="X371">
        <f t="shared" si="88"/>
        <v>0</v>
      </c>
      <c r="Y371">
        <f t="shared" si="89"/>
        <v>0</v>
      </c>
      <c r="Z371">
        <f t="shared" si="90"/>
        <v>0</v>
      </c>
      <c r="AA371">
        <f t="shared" si="91"/>
        <v>0</v>
      </c>
      <c r="AB371">
        <f t="shared" si="92"/>
        <v>0</v>
      </c>
      <c r="AC371">
        <f t="shared" si="93"/>
        <v>0</v>
      </c>
      <c r="AK371">
        <f t="shared" si="94"/>
        <v>35</v>
      </c>
      <c r="AL371">
        <f t="shared" si="95"/>
        <v>21.9</v>
      </c>
      <c r="AM371">
        <f t="shared" si="96"/>
        <v>1</v>
      </c>
    </row>
    <row r="372" spans="1:39" x14ac:dyDescent="0.25">
      <c r="A372" t="s">
        <v>269</v>
      </c>
      <c r="B372" t="s">
        <v>171</v>
      </c>
      <c r="C372">
        <v>3</v>
      </c>
      <c r="D372">
        <v>5</v>
      </c>
      <c r="E372">
        <v>2</v>
      </c>
      <c r="F372">
        <v>3</v>
      </c>
      <c r="G372">
        <v>2</v>
      </c>
      <c r="H372">
        <v>6</v>
      </c>
      <c r="I372">
        <v>81</v>
      </c>
      <c r="J372">
        <v>8</v>
      </c>
      <c r="K372">
        <v>48</v>
      </c>
      <c r="L372">
        <v>7</v>
      </c>
      <c r="M372">
        <v>21</v>
      </c>
      <c r="O372">
        <f>IF(AND(C372=0,D372&gt;=5,AVERAGE(E372:H372)&gt;4),1,0)</f>
        <v>0</v>
      </c>
      <c r="P372">
        <f t="shared" si="97"/>
        <v>0</v>
      </c>
      <c r="Q372">
        <f t="shared" si="98"/>
        <v>4</v>
      </c>
      <c r="R372">
        <f t="shared" si="99"/>
        <v>0</v>
      </c>
      <c r="S372">
        <f t="shared" si="100"/>
        <v>10</v>
      </c>
      <c r="U372">
        <f t="shared" si="87"/>
        <v>33.5</v>
      </c>
      <c r="V372">
        <f t="shared" si="86"/>
        <v>0</v>
      </c>
      <c r="X372">
        <f t="shared" si="88"/>
        <v>0</v>
      </c>
      <c r="Y372">
        <f t="shared" si="89"/>
        <v>0</v>
      </c>
      <c r="Z372">
        <f t="shared" si="90"/>
        <v>0</v>
      </c>
      <c r="AA372">
        <f t="shared" si="91"/>
        <v>0</v>
      </c>
      <c r="AB372">
        <f t="shared" si="92"/>
        <v>0</v>
      </c>
      <c r="AC372">
        <f t="shared" si="93"/>
        <v>0</v>
      </c>
      <c r="AK372">
        <f t="shared" si="94"/>
        <v>17</v>
      </c>
      <c r="AL372">
        <f t="shared" si="95"/>
        <v>16.5</v>
      </c>
      <c r="AM372">
        <f t="shared" si="96"/>
        <v>1</v>
      </c>
    </row>
    <row r="373" spans="1:39" x14ac:dyDescent="0.25">
      <c r="A373" t="s">
        <v>375</v>
      </c>
      <c r="B373" t="s">
        <v>205</v>
      </c>
      <c r="C373">
        <v>6</v>
      </c>
      <c r="D373">
        <v>6</v>
      </c>
      <c r="E373">
        <v>3</v>
      </c>
      <c r="F373">
        <v>6</v>
      </c>
      <c r="G373">
        <v>6</v>
      </c>
      <c r="H373">
        <v>2</v>
      </c>
      <c r="I373">
        <v>1</v>
      </c>
      <c r="J373">
        <v>34</v>
      </c>
      <c r="K373">
        <v>76</v>
      </c>
      <c r="L373">
        <v>39</v>
      </c>
      <c r="M373">
        <v>56</v>
      </c>
      <c r="O373">
        <f>IF(AND(C373=0,D373&gt;=5,AVERAGE(E373:H373)&gt;4),1,0)</f>
        <v>0</v>
      </c>
      <c r="P373">
        <f t="shared" si="97"/>
        <v>4</v>
      </c>
      <c r="Q373">
        <f t="shared" si="98"/>
        <v>10</v>
      </c>
      <c r="R373">
        <f t="shared" si="99"/>
        <v>10</v>
      </c>
      <c r="S373">
        <f t="shared" si="100"/>
        <v>0</v>
      </c>
      <c r="U373">
        <f t="shared" si="87"/>
        <v>52.6</v>
      </c>
      <c r="V373">
        <f t="shared" si="86"/>
        <v>0</v>
      </c>
      <c r="X373">
        <f t="shared" si="88"/>
        <v>0</v>
      </c>
      <c r="Y373">
        <f t="shared" si="89"/>
        <v>0</v>
      </c>
      <c r="Z373">
        <f t="shared" si="90"/>
        <v>0</v>
      </c>
      <c r="AA373">
        <f t="shared" si="91"/>
        <v>0</v>
      </c>
      <c r="AB373">
        <f t="shared" si="92"/>
        <v>0</v>
      </c>
      <c r="AC373">
        <f t="shared" si="93"/>
        <v>0</v>
      </c>
      <c r="AK373">
        <f t="shared" si="94"/>
        <v>32</v>
      </c>
      <c r="AL373">
        <f t="shared" si="95"/>
        <v>20.6</v>
      </c>
      <c r="AM373">
        <f t="shared" si="96"/>
        <v>1</v>
      </c>
    </row>
    <row r="374" spans="1:39" x14ac:dyDescent="0.25">
      <c r="A374" t="s">
        <v>204</v>
      </c>
      <c r="B374" t="s">
        <v>205</v>
      </c>
      <c r="C374">
        <v>7</v>
      </c>
      <c r="D374">
        <v>6</v>
      </c>
      <c r="E374">
        <v>6</v>
      </c>
      <c r="F374">
        <v>2</v>
      </c>
      <c r="G374">
        <v>2</v>
      </c>
      <c r="H374">
        <v>4</v>
      </c>
      <c r="I374">
        <v>2</v>
      </c>
      <c r="J374">
        <v>65</v>
      </c>
      <c r="K374">
        <v>47</v>
      </c>
      <c r="L374">
        <v>64</v>
      </c>
      <c r="M374">
        <v>89</v>
      </c>
      <c r="O374">
        <f>IF(AND(C374=0,D374&gt;=5,AVERAGE(E374:H374)&gt;4),1,0)</f>
        <v>0</v>
      </c>
      <c r="P374">
        <f t="shared" si="97"/>
        <v>10</v>
      </c>
      <c r="Q374">
        <f t="shared" si="98"/>
        <v>0</v>
      </c>
      <c r="R374">
        <f t="shared" si="99"/>
        <v>0</v>
      </c>
      <c r="S374">
        <f t="shared" si="100"/>
        <v>6</v>
      </c>
      <c r="U374">
        <f t="shared" si="87"/>
        <v>51.7</v>
      </c>
      <c r="V374">
        <f t="shared" si="86"/>
        <v>0</v>
      </c>
      <c r="X374">
        <f t="shared" si="88"/>
        <v>0</v>
      </c>
      <c r="Y374">
        <f t="shared" si="89"/>
        <v>0</v>
      </c>
      <c r="Z374">
        <f t="shared" si="90"/>
        <v>0</v>
      </c>
      <c r="AA374">
        <f t="shared" si="91"/>
        <v>0</v>
      </c>
      <c r="AB374">
        <f t="shared" si="92"/>
        <v>0</v>
      </c>
      <c r="AC374">
        <f t="shared" si="93"/>
        <v>0</v>
      </c>
      <c r="AK374">
        <f t="shared" si="94"/>
        <v>25</v>
      </c>
      <c r="AL374">
        <f t="shared" si="95"/>
        <v>26.7</v>
      </c>
      <c r="AM374">
        <f t="shared" si="96"/>
        <v>0</v>
      </c>
    </row>
    <row r="375" spans="1:39" x14ac:dyDescent="0.25">
      <c r="A375" t="s">
        <v>626</v>
      </c>
      <c r="B375" t="s">
        <v>38</v>
      </c>
      <c r="C375">
        <v>8</v>
      </c>
      <c r="D375">
        <v>2</v>
      </c>
      <c r="E375">
        <v>2</v>
      </c>
      <c r="F375">
        <v>3</v>
      </c>
      <c r="G375">
        <v>4</v>
      </c>
      <c r="H375">
        <v>4</v>
      </c>
      <c r="I375">
        <v>96</v>
      </c>
      <c r="J375">
        <v>47</v>
      </c>
      <c r="K375">
        <v>90</v>
      </c>
      <c r="L375">
        <v>24</v>
      </c>
      <c r="M375">
        <v>96</v>
      </c>
      <c r="O375">
        <f>IF(AND(C375=0,D375&gt;=5,AVERAGE(E375:H375)&gt;4),1,0)</f>
        <v>0</v>
      </c>
      <c r="P375">
        <f t="shared" si="97"/>
        <v>0</v>
      </c>
      <c r="Q375">
        <f t="shared" si="98"/>
        <v>4</v>
      </c>
      <c r="R375">
        <f t="shared" si="99"/>
        <v>6</v>
      </c>
      <c r="S375">
        <f t="shared" si="100"/>
        <v>6</v>
      </c>
      <c r="U375">
        <f t="shared" si="87"/>
        <v>59.3</v>
      </c>
      <c r="V375">
        <f t="shared" si="86"/>
        <v>0</v>
      </c>
      <c r="X375">
        <f t="shared" si="88"/>
        <v>0</v>
      </c>
      <c r="Y375">
        <f t="shared" si="89"/>
        <v>0</v>
      </c>
      <c r="Z375">
        <f t="shared" si="90"/>
        <v>0</v>
      </c>
      <c r="AA375">
        <f t="shared" si="91"/>
        <v>0</v>
      </c>
      <c r="AB375">
        <f t="shared" si="92"/>
        <v>0</v>
      </c>
      <c r="AC375">
        <f t="shared" si="93"/>
        <v>0</v>
      </c>
      <c r="AK375">
        <f t="shared" si="94"/>
        <v>24</v>
      </c>
      <c r="AL375">
        <f t="shared" si="95"/>
        <v>35.299999999999997</v>
      </c>
      <c r="AM375">
        <f t="shared" si="96"/>
        <v>0</v>
      </c>
    </row>
    <row r="376" spans="1:39" x14ac:dyDescent="0.25">
      <c r="A376" t="s">
        <v>84</v>
      </c>
      <c r="B376" t="s">
        <v>38</v>
      </c>
      <c r="C376">
        <v>7</v>
      </c>
      <c r="D376">
        <v>4</v>
      </c>
      <c r="E376">
        <v>6</v>
      </c>
      <c r="F376">
        <v>4</v>
      </c>
      <c r="G376">
        <v>3</v>
      </c>
      <c r="H376">
        <v>3</v>
      </c>
      <c r="I376">
        <v>12</v>
      </c>
      <c r="J376">
        <v>86</v>
      </c>
      <c r="K376">
        <v>61</v>
      </c>
      <c r="L376">
        <v>94</v>
      </c>
      <c r="M376">
        <v>74</v>
      </c>
      <c r="O376">
        <f>IF(AND(C376=0,D376&gt;=5,AVERAGE(E376:H376)&gt;4),1,0)</f>
        <v>0</v>
      </c>
      <c r="P376">
        <f t="shared" si="97"/>
        <v>10</v>
      </c>
      <c r="Q376">
        <f t="shared" si="98"/>
        <v>6</v>
      </c>
      <c r="R376">
        <f t="shared" si="99"/>
        <v>4</v>
      </c>
      <c r="S376">
        <f t="shared" si="100"/>
        <v>4</v>
      </c>
      <c r="U376">
        <f t="shared" si="87"/>
        <v>63.7</v>
      </c>
      <c r="V376">
        <f t="shared" si="86"/>
        <v>0</v>
      </c>
      <c r="X376">
        <f t="shared" si="88"/>
        <v>0</v>
      </c>
      <c r="Y376">
        <f t="shared" si="89"/>
        <v>0</v>
      </c>
      <c r="Z376">
        <f t="shared" si="90"/>
        <v>0</v>
      </c>
      <c r="AA376">
        <f t="shared" si="91"/>
        <v>0</v>
      </c>
      <c r="AB376">
        <f t="shared" si="92"/>
        <v>0</v>
      </c>
      <c r="AC376">
        <f t="shared" si="93"/>
        <v>0</v>
      </c>
      <c r="AK376">
        <f t="shared" si="94"/>
        <v>31</v>
      </c>
      <c r="AL376">
        <f t="shared" si="95"/>
        <v>32.700000000000003</v>
      </c>
      <c r="AM376">
        <f t="shared" si="96"/>
        <v>0</v>
      </c>
    </row>
    <row r="377" spans="1:39" x14ac:dyDescent="0.25">
      <c r="A377" t="s">
        <v>49</v>
      </c>
      <c r="B377" t="s">
        <v>38</v>
      </c>
      <c r="C377">
        <v>3</v>
      </c>
      <c r="D377">
        <v>3</v>
      </c>
      <c r="E377">
        <v>2</v>
      </c>
      <c r="F377">
        <v>3</v>
      </c>
      <c r="G377">
        <v>3</v>
      </c>
      <c r="H377">
        <v>2</v>
      </c>
      <c r="I377">
        <v>38</v>
      </c>
      <c r="J377">
        <v>71</v>
      </c>
      <c r="K377">
        <v>35</v>
      </c>
      <c r="L377">
        <v>95</v>
      </c>
      <c r="M377">
        <v>84</v>
      </c>
      <c r="O377">
        <f>IF(AND(C377=0,D377&gt;=5,AVERAGE(E377:H377)&gt;4),1,0)</f>
        <v>0</v>
      </c>
      <c r="P377">
        <f t="shared" si="97"/>
        <v>0</v>
      </c>
      <c r="Q377">
        <f t="shared" si="98"/>
        <v>4</v>
      </c>
      <c r="R377">
        <f t="shared" si="99"/>
        <v>4</v>
      </c>
      <c r="S377">
        <f t="shared" si="100"/>
        <v>0</v>
      </c>
      <c r="U377">
        <f t="shared" si="87"/>
        <v>43.3</v>
      </c>
      <c r="V377">
        <f t="shared" si="86"/>
        <v>0</v>
      </c>
      <c r="X377">
        <f t="shared" si="88"/>
        <v>0</v>
      </c>
      <c r="Y377">
        <f t="shared" si="89"/>
        <v>0</v>
      </c>
      <c r="Z377">
        <f t="shared" si="90"/>
        <v>0</v>
      </c>
      <c r="AA377">
        <f t="shared" si="91"/>
        <v>0</v>
      </c>
      <c r="AB377">
        <f t="shared" si="92"/>
        <v>0</v>
      </c>
      <c r="AC377">
        <f t="shared" si="93"/>
        <v>0</v>
      </c>
      <c r="AK377">
        <f t="shared" si="94"/>
        <v>11</v>
      </c>
      <c r="AL377">
        <f t="shared" si="95"/>
        <v>32.299999999999997</v>
      </c>
      <c r="AM377">
        <f t="shared" si="96"/>
        <v>0</v>
      </c>
    </row>
    <row r="378" spans="1:39" x14ac:dyDescent="0.25">
      <c r="A378" t="s">
        <v>56</v>
      </c>
      <c r="B378" t="s">
        <v>38</v>
      </c>
      <c r="C378">
        <v>8</v>
      </c>
      <c r="D378">
        <v>6</v>
      </c>
      <c r="E378">
        <v>3</v>
      </c>
      <c r="F378">
        <v>4</v>
      </c>
      <c r="G378">
        <v>2</v>
      </c>
      <c r="H378">
        <v>4</v>
      </c>
      <c r="I378">
        <v>8</v>
      </c>
      <c r="J378">
        <v>78</v>
      </c>
      <c r="K378">
        <v>64</v>
      </c>
      <c r="L378">
        <v>10</v>
      </c>
      <c r="M378">
        <v>55</v>
      </c>
      <c r="O378">
        <f>IF(AND(C378=0,D378&gt;=5,AVERAGE(E378:H378)&gt;4),1,0)</f>
        <v>0</v>
      </c>
      <c r="P378">
        <f t="shared" si="97"/>
        <v>4</v>
      </c>
      <c r="Q378">
        <f t="shared" si="98"/>
        <v>6</v>
      </c>
      <c r="R378">
        <f t="shared" si="99"/>
        <v>0</v>
      </c>
      <c r="S378">
        <f t="shared" si="100"/>
        <v>6</v>
      </c>
      <c r="U378">
        <f t="shared" si="87"/>
        <v>47.5</v>
      </c>
      <c r="V378">
        <f t="shared" si="86"/>
        <v>0</v>
      </c>
      <c r="X378">
        <f t="shared" si="88"/>
        <v>0</v>
      </c>
      <c r="Y378">
        <f t="shared" si="89"/>
        <v>0</v>
      </c>
      <c r="Z378">
        <f t="shared" si="90"/>
        <v>0</v>
      </c>
      <c r="AA378">
        <f t="shared" si="91"/>
        <v>0</v>
      </c>
      <c r="AB378">
        <f t="shared" si="92"/>
        <v>0</v>
      </c>
      <c r="AC378">
        <f t="shared" si="93"/>
        <v>0</v>
      </c>
      <c r="AK378">
        <f t="shared" si="94"/>
        <v>26</v>
      </c>
      <c r="AL378">
        <f t="shared" si="95"/>
        <v>21.5</v>
      </c>
      <c r="AM378">
        <f t="shared" si="96"/>
        <v>1</v>
      </c>
    </row>
    <row r="379" spans="1:39" x14ac:dyDescent="0.25">
      <c r="A379" t="s">
        <v>37</v>
      </c>
      <c r="B379" t="s">
        <v>38</v>
      </c>
      <c r="C379">
        <v>6</v>
      </c>
      <c r="D379">
        <v>6</v>
      </c>
      <c r="E379">
        <v>5</v>
      </c>
      <c r="F379">
        <v>3</v>
      </c>
      <c r="G379">
        <v>2</v>
      </c>
      <c r="H379">
        <v>6</v>
      </c>
      <c r="I379">
        <v>11</v>
      </c>
      <c r="J379">
        <v>36</v>
      </c>
      <c r="K379">
        <v>4</v>
      </c>
      <c r="L379">
        <v>41</v>
      </c>
      <c r="M379">
        <v>62</v>
      </c>
      <c r="O379">
        <f>IF(AND(C379=0,D379&gt;=5,AVERAGE(E379:H379)&gt;4),1,0)</f>
        <v>0</v>
      </c>
      <c r="P379">
        <f t="shared" si="97"/>
        <v>8</v>
      </c>
      <c r="Q379">
        <f t="shared" si="98"/>
        <v>4</v>
      </c>
      <c r="R379">
        <f t="shared" si="99"/>
        <v>0</v>
      </c>
      <c r="S379">
        <f t="shared" si="100"/>
        <v>10</v>
      </c>
      <c r="U379">
        <f t="shared" si="87"/>
        <v>45.4</v>
      </c>
      <c r="V379">
        <f t="shared" si="86"/>
        <v>0</v>
      </c>
      <c r="X379">
        <f t="shared" si="88"/>
        <v>0</v>
      </c>
      <c r="Y379">
        <f t="shared" si="89"/>
        <v>0</v>
      </c>
      <c r="Z379">
        <f t="shared" si="90"/>
        <v>0</v>
      </c>
      <c r="AA379">
        <f t="shared" si="91"/>
        <v>0</v>
      </c>
      <c r="AB379">
        <f t="shared" si="92"/>
        <v>0</v>
      </c>
      <c r="AC379">
        <f t="shared" si="93"/>
        <v>0</v>
      </c>
      <c r="AK379">
        <f t="shared" si="94"/>
        <v>30</v>
      </c>
      <c r="AL379">
        <f t="shared" si="95"/>
        <v>15.4</v>
      </c>
      <c r="AM379">
        <f t="shared" si="96"/>
        <v>1</v>
      </c>
    </row>
    <row r="380" spans="1:39" x14ac:dyDescent="0.25">
      <c r="A380" t="s">
        <v>79</v>
      </c>
      <c r="B380" t="s">
        <v>80</v>
      </c>
      <c r="C380">
        <v>2</v>
      </c>
      <c r="D380">
        <v>2</v>
      </c>
      <c r="E380">
        <v>4</v>
      </c>
      <c r="F380">
        <v>4</v>
      </c>
      <c r="G380">
        <v>4</v>
      </c>
      <c r="H380">
        <v>6</v>
      </c>
      <c r="I380">
        <v>30</v>
      </c>
      <c r="J380">
        <v>55</v>
      </c>
      <c r="K380">
        <v>59</v>
      </c>
      <c r="L380">
        <v>77</v>
      </c>
      <c r="M380">
        <v>58</v>
      </c>
      <c r="O380">
        <f>IF(AND(C380=0,D380&gt;=5,AVERAGE(E380:H380)&gt;4),1,0)</f>
        <v>0</v>
      </c>
      <c r="P380">
        <f t="shared" si="97"/>
        <v>6</v>
      </c>
      <c r="Q380">
        <f t="shared" si="98"/>
        <v>6</v>
      </c>
      <c r="R380">
        <f t="shared" si="99"/>
        <v>6</v>
      </c>
      <c r="S380">
        <f t="shared" si="100"/>
        <v>10</v>
      </c>
      <c r="U380">
        <f t="shared" si="87"/>
        <v>57.9</v>
      </c>
      <c r="V380">
        <f t="shared" si="86"/>
        <v>0</v>
      </c>
      <c r="X380">
        <f t="shared" si="88"/>
        <v>0</v>
      </c>
      <c r="Y380">
        <f t="shared" si="89"/>
        <v>0</v>
      </c>
      <c r="Z380">
        <f t="shared" si="90"/>
        <v>0</v>
      </c>
      <c r="AA380">
        <f t="shared" si="91"/>
        <v>0</v>
      </c>
      <c r="AB380">
        <f t="shared" si="92"/>
        <v>0</v>
      </c>
      <c r="AC380">
        <f t="shared" si="93"/>
        <v>0</v>
      </c>
      <c r="AK380">
        <f t="shared" si="94"/>
        <v>30</v>
      </c>
      <c r="AL380">
        <f t="shared" si="95"/>
        <v>27.9</v>
      </c>
      <c r="AM380">
        <f t="shared" si="96"/>
        <v>1</v>
      </c>
    </row>
    <row r="381" spans="1:39" x14ac:dyDescent="0.25">
      <c r="A381" t="s">
        <v>62</v>
      </c>
      <c r="B381" t="s">
        <v>38</v>
      </c>
      <c r="C381">
        <v>5</v>
      </c>
      <c r="D381">
        <v>3</v>
      </c>
      <c r="E381">
        <v>3</v>
      </c>
      <c r="F381">
        <v>4</v>
      </c>
      <c r="G381">
        <v>6</v>
      </c>
      <c r="H381">
        <v>6</v>
      </c>
      <c r="I381">
        <v>84</v>
      </c>
      <c r="J381">
        <v>87</v>
      </c>
      <c r="K381">
        <v>96</v>
      </c>
      <c r="L381">
        <v>8</v>
      </c>
      <c r="M381">
        <v>17</v>
      </c>
      <c r="O381">
        <f>IF(AND(C381=0,D381&gt;=5,AVERAGE(E381:H381)&gt;4),1,0)</f>
        <v>0</v>
      </c>
      <c r="P381">
        <f t="shared" si="97"/>
        <v>4</v>
      </c>
      <c r="Q381">
        <f t="shared" si="98"/>
        <v>6</v>
      </c>
      <c r="R381">
        <f t="shared" si="99"/>
        <v>10</v>
      </c>
      <c r="S381">
        <f t="shared" si="100"/>
        <v>10</v>
      </c>
      <c r="U381">
        <f t="shared" si="87"/>
        <v>64.2</v>
      </c>
      <c r="V381">
        <f t="shared" si="86"/>
        <v>0</v>
      </c>
      <c r="X381">
        <f t="shared" si="88"/>
        <v>0</v>
      </c>
      <c r="Y381">
        <f t="shared" si="89"/>
        <v>0</v>
      </c>
      <c r="Z381">
        <f t="shared" si="90"/>
        <v>0</v>
      </c>
      <c r="AA381">
        <f t="shared" si="91"/>
        <v>0</v>
      </c>
      <c r="AB381">
        <f t="shared" si="92"/>
        <v>0</v>
      </c>
      <c r="AC381">
        <f t="shared" si="93"/>
        <v>0</v>
      </c>
      <c r="AK381">
        <f t="shared" si="94"/>
        <v>35</v>
      </c>
      <c r="AL381">
        <f t="shared" si="95"/>
        <v>29.2</v>
      </c>
      <c r="AM381">
        <f t="shared" si="96"/>
        <v>1</v>
      </c>
    </row>
    <row r="382" spans="1:39" x14ac:dyDescent="0.25">
      <c r="A382" t="s">
        <v>490</v>
      </c>
      <c r="B382" t="s">
        <v>38</v>
      </c>
      <c r="C382">
        <v>2</v>
      </c>
      <c r="D382">
        <v>4</v>
      </c>
      <c r="E382">
        <v>3</v>
      </c>
      <c r="F382">
        <v>5</v>
      </c>
      <c r="G382">
        <v>2</v>
      </c>
      <c r="H382">
        <v>3</v>
      </c>
      <c r="I382">
        <v>96</v>
      </c>
      <c r="J382">
        <v>32</v>
      </c>
      <c r="K382">
        <v>73</v>
      </c>
      <c r="L382">
        <v>7</v>
      </c>
      <c r="M382">
        <v>74</v>
      </c>
      <c r="O382">
        <f>IF(AND(C382=0,D382&gt;=5,AVERAGE(E382:H382)&gt;4),1,0)</f>
        <v>0</v>
      </c>
      <c r="P382">
        <f t="shared" si="97"/>
        <v>4</v>
      </c>
      <c r="Q382">
        <f t="shared" si="98"/>
        <v>8</v>
      </c>
      <c r="R382">
        <f t="shared" si="99"/>
        <v>0</v>
      </c>
      <c r="S382">
        <f t="shared" si="100"/>
        <v>4</v>
      </c>
      <c r="U382">
        <f t="shared" si="87"/>
        <v>46.2</v>
      </c>
      <c r="V382">
        <f t="shared" si="86"/>
        <v>0</v>
      </c>
      <c r="X382">
        <f t="shared" si="88"/>
        <v>0</v>
      </c>
      <c r="Y382">
        <f t="shared" si="89"/>
        <v>0</v>
      </c>
      <c r="Z382">
        <f t="shared" si="90"/>
        <v>0</v>
      </c>
      <c r="AA382">
        <f t="shared" si="91"/>
        <v>0</v>
      </c>
      <c r="AB382">
        <f t="shared" si="92"/>
        <v>0</v>
      </c>
      <c r="AC382">
        <f t="shared" si="93"/>
        <v>0</v>
      </c>
      <c r="AK382">
        <f t="shared" si="94"/>
        <v>18</v>
      </c>
      <c r="AL382">
        <f t="shared" si="95"/>
        <v>28.2</v>
      </c>
      <c r="AM382">
        <f t="shared" si="96"/>
        <v>0</v>
      </c>
    </row>
    <row r="383" spans="1:39" x14ac:dyDescent="0.25">
      <c r="A383" t="s">
        <v>513</v>
      </c>
      <c r="B383" t="s">
        <v>48</v>
      </c>
      <c r="C383">
        <v>8</v>
      </c>
      <c r="D383">
        <v>3</v>
      </c>
      <c r="E383">
        <v>5</v>
      </c>
      <c r="F383">
        <v>3</v>
      </c>
      <c r="G383">
        <v>5</v>
      </c>
      <c r="H383">
        <v>3</v>
      </c>
      <c r="I383">
        <v>28</v>
      </c>
      <c r="J383">
        <v>5</v>
      </c>
      <c r="K383">
        <v>29</v>
      </c>
      <c r="L383">
        <v>7</v>
      </c>
      <c r="M383">
        <v>19</v>
      </c>
      <c r="O383">
        <f>IF(AND(C383=0,D383&gt;=5,AVERAGE(E383:H383)&gt;4),1,0)</f>
        <v>0</v>
      </c>
      <c r="P383">
        <f t="shared" si="97"/>
        <v>8</v>
      </c>
      <c r="Q383">
        <f t="shared" si="98"/>
        <v>4</v>
      </c>
      <c r="R383">
        <f t="shared" si="99"/>
        <v>8</v>
      </c>
      <c r="S383">
        <f t="shared" si="100"/>
        <v>4</v>
      </c>
      <c r="U383">
        <f t="shared" si="87"/>
        <v>40.799999999999997</v>
      </c>
      <c r="V383">
        <f t="shared" si="86"/>
        <v>0</v>
      </c>
      <c r="X383">
        <f t="shared" si="88"/>
        <v>0</v>
      </c>
      <c r="Y383">
        <f t="shared" si="89"/>
        <v>0</v>
      </c>
      <c r="Z383">
        <f t="shared" si="90"/>
        <v>0</v>
      </c>
      <c r="AA383">
        <f t="shared" si="91"/>
        <v>0</v>
      </c>
      <c r="AB383">
        <f t="shared" si="92"/>
        <v>0</v>
      </c>
      <c r="AC383">
        <f t="shared" si="93"/>
        <v>0</v>
      </c>
      <c r="AK383">
        <f t="shared" si="94"/>
        <v>32</v>
      </c>
      <c r="AL383">
        <f t="shared" si="95"/>
        <v>8.8000000000000007</v>
      </c>
      <c r="AM383">
        <f t="shared" si="96"/>
        <v>1</v>
      </c>
    </row>
    <row r="384" spans="1:39" x14ac:dyDescent="0.25">
      <c r="A384" t="s">
        <v>580</v>
      </c>
      <c r="B384" t="s">
        <v>14</v>
      </c>
      <c r="C384">
        <v>1</v>
      </c>
      <c r="D384">
        <v>6</v>
      </c>
      <c r="E384">
        <v>5</v>
      </c>
      <c r="F384">
        <v>2</v>
      </c>
      <c r="G384">
        <v>5</v>
      </c>
      <c r="H384">
        <v>5</v>
      </c>
      <c r="I384">
        <v>59</v>
      </c>
      <c r="J384">
        <v>30</v>
      </c>
      <c r="K384">
        <v>96</v>
      </c>
      <c r="L384">
        <v>53</v>
      </c>
      <c r="M384">
        <v>87</v>
      </c>
      <c r="O384">
        <f>IF(AND(C384=0,D384&gt;=5,AVERAGE(E384:H384)&gt;4),1,0)</f>
        <v>0</v>
      </c>
      <c r="P384">
        <f t="shared" si="97"/>
        <v>8</v>
      </c>
      <c r="Q384">
        <f t="shared" si="98"/>
        <v>0</v>
      </c>
      <c r="R384">
        <f t="shared" si="99"/>
        <v>8</v>
      </c>
      <c r="S384">
        <f t="shared" si="100"/>
        <v>8</v>
      </c>
      <c r="U384">
        <f t="shared" si="87"/>
        <v>59.5</v>
      </c>
      <c r="V384">
        <f t="shared" si="86"/>
        <v>0</v>
      </c>
      <c r="X384">
        <f t="shared" si="88"/>
        <v>0</v>
      </c>
      <c r="Y384">
        <f t="shared" si="89"/>
        <v>0</v>
      </c>
      <c r="Z384">
        <f t="shared" si="90"/>
        <v>0</v>
      </c>
      <c r="AA384">
        <f t="shared" si="91"/>
        <v>0</v>
      </c>
      <c r="AB384">
        <f t="shared" si="92"/>
        <v>0</v>
      </c>
      <c r="AC384">
        <f t="shared" si="93"/>
        <v>0</v>
      </c>
      <c r="AK384">
        <f t="shared" si="94"/>
        <v>27</v>
      </c>
      <c r="AL384">
        <f t="shared" si="95"/>
        <v>32.5</v>
      </c>
      <c r="AM384">
        <f t="shared" si="96"/>
        <v>0</v>
      </c>
    </row>
    <row r="385" spans="1:39" x14ac:dyDescent="0.25">
      <c r="A385" t="s">
        <v>47</v>
      </c>
      <c r="B385" t="s">
        <v>48</v>
      </c>
      <c r="C385">
        <v>5</v>
      </c>
      <c r="D385">
        <v>4</v>
      </c>
      <c r="E385">
        <v>3</v>
      </c>
      <c r="F385">
        <v>3</v>
      </c>
      <c r="G385">
        <v>3</v>
      </c>
      <c r="H385">
        <v>6</v>
      </c>
      <c r="I385">
        <v>98</v>
      </c>
      <c r="J385">
        <v>48</v>
      </c>
      <c r="K385">
        <v>6</v>
      </c>
      <c r="L385">
        <v>70</v>
      </c>
      <c r="M385">
        <v>6</v>
      </c>
      <c r="O385">
        <f>IF(AND(C385=0,D385&gt;=5,AVERAGE(E385:H385)&gt;4),1,0)</f>
        <v>0</v>
      </c>
      <c r="P385">
        <f t="shared" si="97"/>
        <v>4</v>
      </c>
      <c r="Q385">
        <f t="shared" si="98"/>
        <v>4</v>
      </c>
      <c r="R385">
        <f t="shared" si="99"/>
        <v>4</v>
      </c>
      <c r="S385">
        <f t="shared" si="100"/>
        <v>10</v>
      </c>
      <c r="U385">
        <f t="shared" si="87"/>
        <v>49.8</v>
      </c>
      <c r="V385">
        <f t="shared" si="86"/>
        <v>0</v>
      </c>
      <c r="X385">
        <f t="shared" si="88"/>
        <v>0</v>
      </c>
      <c r="Y385">
        <f t="shared" si="89"/>
        <v>0</v>
      </c>
      <c r="Z385">
        <f t="shared" si="90"/>
        <v>0</v>
      </c>
      <c r="AA385">
        <f t="shared" si="91"/>
        <v>0</v>
      </c>
      <c r="AB385">
        <f t="shared" si="92"/>
        <v>0</v>
      </c>
      <c r="AC385">
        <f t="shared" si="93"/>
        <v>0</v>
      </c>
      <c r="AK385">
        <f t="shared" si="94"/>
        <v>27</v>
      </c>
      <c r="AL385">
        <f t="shared" si="95"/>
        <v>22.8</v>
      </c>
      <c r="AM385">
        <f t="shared" si="96"/>
        <v>1</v>
      </c>
    </row>
    <row r="386" spans="1:39" x14ac:dyDescent="0.25">
      <c r="A386" t="s">
        <v>94</v>
      </c>
      <c r="B386" t="s">
        <v>48</v>
      </c>
      <c r="C386">
        <v>6</v>
      </c>
      <c r="D386">
        <v>3</v>
      </c>
      <c r="E386">
        <v>3</v>
      </c>
      <c r="F386">
        <v>6</v>
      </c>
      <c r="G386">
        <v>4</v>
      </c>
      <c r="H386">
        <v>5</v>
      </c>
      <c r="I386">
        <v>25</v>
      </c>
      <c r="J386">
        <v>73</v>
      </c>
      <c r="K386">
        <v>78</v>
      </c>
      <c r="L386">
        <v>61</v>
      </c>
      <c r="M386">
        <v>29</v>
      </c>
      <c r="O386">
        <f>IF(AND(C386=0,D386&gt;=5,AVERAGE(E386:H386)&gt;4),1,0)</f>
        <v>0</v>
      </c>
      <c r="P386">
        <f t="shared" si="97"/>
        <v>4</v>
      </c>
      <c r="Q386">
        <f t="shared" si="98"/>
        <v>10</v>
      </c>
      <c r="R386">
        <f t="shared" si="99"/>
        <v>6</v>
      </c>
      <c r="S386">
        <f t="shared" si="100"/>
        <v>8</v>
      </c>
      <c r="U386">
        <f t="shared" si="87"/>
        <v>60.6</v>
      </c>
      <c r="V386">
        <f t="shared" ref="V386:V449" si="101">IF(U386=$U$517,1,0)</f>
        <v>0</v>
      </c>
      <c r="X386">
        <f t="shared" si="88"/>
        <v>0</v>
      </c>
      <c r="Y386">
        <f t="shared" si="89"/>
        <v>0</v>
      </c>
      <c r="Z386">
        <f t="shared" si="90"/>
        <v>0</v>
      </c>
      <c r="AA386">
        <f t="shared" si="91"/>
        <v>0</v>
      </c>
      <c r="AB386">
        <f t="shared" si="92"/>
        <v>0</v>
      </c>
      <c r="AC386">
        <f t="shared" si="93"/>
        <v>0</v>
      </c>
      <c r="AK386">
        <f t="shared" si="94"/>
        <v>34</v>
      </c>
      <c r="AL386">
        <f t="shared" si="95"/>
        <v>26.6</v>
      </c>
      <c r="AM386">
        <f t="shared" si="96"/>
        <v>1</v>
      </c>
    </row>
    <row r="387" spans="1:39" x14ac:dyDescent="0.25">
      <c r="A387" t="s">
        <v>387</v>
      </c>
      <c r="B387" t="s">
        <v>388</v>
      </c>
      <c r="C387">
        <v>8</v>
      </c>
      <c r="D387">
        <v>2</v>
      </c>
      <c r="E387">
        <v>6</v>
      </c>
      <c r="F387">
        <v>4</v>
      </c>
      <c r="G387">
        <v>3</v>
      </c>
      <c r="H387">
        <v>2</v>
      </c>
      <c r="I387">
        <v>77</v>
      </c>
      <c r="J387">
        <v>98</v>
      </c>
      <c r="K387">
        <v>4</v>
      </c>
      <c r="L387">
        <v>85</v>
      </c>
      <c r="M387">
        <v>63</v>
      </c>
      <c r="O387">
        <f>IF(AND(C387=0,D387&gt;=5,AVERAGE(E387:H387)&gt;4),1,0)</f>
        <v>0</v>
      </c>
      <c r="P387">
        <f t="shared" si="97"/>
        <v>10</v>
      </c>
      <c r="Q387">
        <f t="shared" si="98"/>
        <v>6</v>
      </c>
      <c r="R387">
        <f t="shared" si="99"/>
        <v>4</v>
      </c>
      <c r="S387">
        <f t="shared" si="100"/>
        <v>0</v>
      </c>
      <c r="U387">
        <f t="shared" ref="U387:U450" si="102">C387+IF(D387=6,2,0)+SUM(P387:S387)+SUM(I387:M387)/10</f>
        <v>60.7</v>
      </c>
      <c r="V387">
        <f t="shared" si="101"/>
        <v>0</v>
      </c>
      <c r="X387">
        <f t="shared" ref="X387:X450" si="103">IF(I387=100,1,0)</f>
        <v>0</v>
      </c>
      <c r="Y387">
        <f t="shared" ref="Y387:Y450" si="104">IF(J387=100,1,0)</f>
        <v>0</v>
      </c>
      <c r="Z387">
        <f t="shared" ref="Z387:Z450" si="105">IF(K387=100,1,0)</f>
        <v>0</v>
      </c>
      <c r="AA387">
        <f t="shared" ref="AA387:AA450" si="106">IF(L387=100,1,0)</f>
        <v>0</v>
      </c>
      <c r="AB387">
        <f t="shared" ref="AB387:AB450" si="107">IF(M387=100,1,0)</f>
        <v>0</v>
      </c>
      <c r="AC387">
        <f t="shared" ref="AC387:AC450" si="108">IF(SUM(X387:AB387)&gt;=3,1,0)</f>
        <v>0</v>
      </c>
      <c r="AK387">
        <f t="shared" ref="AK387:AK450" si="109">SUM(P387:S387)+IF(D387=6,2,0)+C387</f>
        <v>28</v>
      </c>
      <c r="AL387">
        <f t="shared" ref="AL387:AL450" si="110">SUM(I387:M387)/10</f>
        <v>32.700000000000003</v>
      </c>
      <c r="AM387">
        <f t="shared" ref="AM387:AM450" si="111">IF(AK387&gt;AL387,1,0)</f>
        <v>0</v>
      </c>
    </row>
    <row r="388" spans="1:39" x14ac:dyDescent="0.25">
      <c r="A388" t="s">
        <v>361</v>
      </c>
      <c r="B388" t="s">
        <v>362</v>
      </c>
      <c r="C388">
        <v>2</v>
      </c>
      <c r="D388">
        <v>6</v>
      </c>
      <c r="E388">
        <v>6</v>
      </c>
      <c r="F388">
        <v>6</v>
      </c>
      <c r="G388">
        <v>2</v>
      </c>
      <c r="H388">
        <v>3</v>
      </c>
      <c r="I388">
        <v>65</v>
      </c>
      <c r="J388">
        <v>28</v>
      </c>
      <c r="K388">
        <v>80</v>
      </c>
      <c r="L388">
        <v>55</v>
      </c>
      <c r="M388">
        <v>60</v>
      </c>
      <c r="O388">
        <f>IF(AND(C388=0,D388&gt;=5,AVERAGE(E388:H388)&gt;4),1,0)</f>
        <v>0</v>
      </c>
      <c r="P388">
        <f t="shared" si="97"/>
        <v>10</v>
      </c>
      <c r="Q388">
        <f t="shared" si="98"/>
        <v>10</v>
      </c>
      <c r="R388">
        <f t="shared" si="99"/>
        <v>0</v>
      </c>
      <c r="S388">
        <f t="shared" si="100"/>
        <v>4</v>
      </c>
      <c r="U388">
        <f t="shared" si="102"/>
        <v>56.8</v>
      </c>
      <c r="V388">
        <f t="shared" si="101"/>
        <v>0</v>
      </c>
      <c r="X388">
        <f t="shared" si="103"/>
        <v>0</v>
      </c>
      <c r="Y388">
        <f t="shared" si="104"/>
        <v>0</v>
      </c>
      <c r="Z388">
        <f t="shared" si="105"/>
        <v>0</v>
      </c>
      <c r="AA388">
        <f t="shared" si="106"/>
        <v>0</v>
      </c>
      <c r="AB388">
        <f t="shared" si="107"/>
        <v>0</v>
      </c>
      <c r="AC388">
        <f t="shared" si="108"/>
        <v>0</v>
      </c>
      <c r="AK388">
        <f t="shared" si="109"/>
        <v>28</v>
      </c>
      <c r="AL388">
        <f t="shared" si="110"/>
        <v>28.8</v>
      </c>
      <c r="AM388">
        <f t="shared" si="111"/>
        <v>0</v>
      </c>
    </row>
    <row r="389" spans="1:39" x14ac:dyDescent="0.25">
      <c r="A389" t="s">
        <v>25</v>
      </c>
      <c r="B389" t="s">
        <v>26</v>
      </c>
      <c r="C389">
        <v>6</v>
      </c>
      <c r="D389">
        <v>6</v>
      </c>
      <c r="E389">
        <v>2</v>
      </c>
      <c r="F389">
        <v>5</v>
      </c>
      <c r="G389">
        <v>5</v>
      </c>
      <c r="H389">
        <v>3</v>
      </c>
      <c r="I389">
        <v>12</v>
      </c>
      <c r="J389">
        <v>17</v>
      </c>
      <c r="K389">
        <v>14</v>
      </c>
      <c r="L389">
        <v>4</v>
      </c>
      <c r="M389">
        <v>3</v>
      </c>
      <c r="O389">
        <f>IF(AND(C389=0,D389&gt;=5,AVERAGE(E389:H389)&gt;4),1,0)</f>
        <v>0</v>
      </c>
      <c r="P389">
        <f t="shared" si="97"/>
        <v>0</v>
      </c>
      <c r="Q389">
        <f t="shared" si="98"/>
        <v>8</v>
      </c>
      <c r="R389">
        <f t="shared" si="99"/>
        <v>8</v>
      </c>
      <c r="S389">
        <f t="shared" si="100"/>
        <v>4</v>
      </c>
      <c r="U389">
        <f t="shared" si="102"/>
        <v>33</v>
      </c>
      <c r="V389">
        <f t="shared" si="101"/>
        <v>0</v>
      </c>
      <c r="X389">
        <f t="shared" si="103"/>
        <v>0</v>
      </c>
      <c r="Y389">
        <f t="shared" si="104"/>
        <v>0</v>
      </c>
      <c r="Z389">
        <f t="shared" si="105"/>
        <v>0</v>
      </c>
      <c r="AA389">
        <f t="shared" si="106"/>
        <v>0</v>
      </c>
      <c r="AB389">
        <f t="shared" si="107"/>
        <v>0</v>
      </c>
      <c r="AC389">
        <f t="shared" si="108"/>
        <v>0</v>
      </c>
      <c r="AK389">
        <f t="shared" si="109"/>
        <v>28</v>
      </c>
      <c r="AL389">
        <f t="shared" si="110"/>
        <v>5</v>
      </c>
      <c r="AM389">
        <f t="shared" si="111"/>
        <v>1</v>
      </c>
    </row>
    <row r="390" spans="1:39" x14ac:dyDescent="0.25">
      <c r="A390" t="s">
        <v>88</v>
      </c>
      <c r="B390" t="s">
        <v>26</v>
      </c>
      <c r="C390">
        <v>3</v>
      </c>
      <c r="D390">
        <v>2</v>
      </c>
      <c r="E390">
        <v>3</v>
      </c>
      <c r="F390">
        <v>3</v>
      </c>
      <c r="G390">
        <v>6</v>
      </c>
      <c r="H390">
        <v>6</v>
      </c>
      <c r="I390">
        <v>10</v>
      </c>
      <c r="J390">
        <v>21</v>
      </c>
      <c r="K390">
        <v>35</v>
      </c>
      <c r="L390">
        <v>98</v>
      </c>
      <c r="M390">
        <v>21</v>
      </c>
      <c r="O390">
        <f>IF(AND(C390=0,D390&gt;=5,AVERAGE(E390:H390)&gt;4),1,0)</f>
        <v>0</v>
      </c>
      <c r="P390">
        <f t="shared" si="97"/>
        <v>4</v>
      </c>
      <c r="Q390">
        <f t="shared" si="98"/>
        <v>4</v>
      </c>
      <c r="R390">
        <f t="shared" si="99"/>
        <v>10</v>
      </c>
      <c r="S390">
        <f t="shared" si="100"/>
        <v>10</v>
      </c>
      <c r="U390">
        <f t="shared" si="102"/>
        <v>49.5</v>
      </c>
      <c r="V390">
        <f t="shared" si="101"/>
        <v>0</v>
      </c>
      <c r="X390">
        <f t="shared" si="103"/>
        <v>0</v>
      </c>
      <c r="Y390">
        <f t="shared" si="104"/>
        <v>0</v>
      </c>
      <c r="Z390">
        <f t="shared" si="105"/>
        <v>0</v>
      </c>
      <c r="AA390">
        <f t="shared" si="106"/>
        <v>0</v>
      </c>
      <c r="AB390">
        <f t="shared" si="107"/>
        <v>0</v>
      </c>
      <c r="AC390">
        <f t="shared" si="108"/>
        <v>0</v>
      </c>
      <c r="AK390">
        <f t="shared" si="109"/>
        <v>31</v>
      </c>
      <c r="AL390">
        <f t="shared" si="110"/>
        <v>18.5</v>
      </c>
      <c r="AM390">
        <f t="shared" si="111"/>
        <v>1</v>
      </c>
    </row>
    <row r="391" spans="1:39" x14ac:dyDescent="0.25">
      <c r="A391" t="s">
        <v>650</v>
      </c>
      <c r="B391" t="s">
        <v>651</v>
      </c>
      <c r="C391">
        <v>6</v>
      </c>
      <c r="D391">
        <v>2</v>
      </c>
      <c r="E391">
        <v>3</v>
      </c>
      <c r="F391">
        <v>6</v>
      </c>
      <c r="G391">
        <v>5</v>
      </c>
      <c r="H391">
        <v>4</v>
      </c>
      <c r="I391">
        <v>78</v>
      </c>
      <c r="J391">
        <v>1</v>
      </c>
      <c r="K391">
        <v>9</v>
      </c>
      <c r="L391">
        <v>33</v>
      </c>
      <c r="M391">
        <v>81</v>
      </c>
      <c r="O391">
        <f>IF(AND(C391=0,D391&gt;=5,AVERAGE(E391:H391)&gt;4),1,0)</f>
        <v>0</v>
      </c>
      <c r="P391">
        <f t="shared" si="97"/>
        <v>4</v>
      </c>
      <c r="Q391">
        <f t="shared" si="98"/>
        <v>10</v>
      </c>
      <c r="R391">
        <f t="shared" si="99"/>
        <v>8</v>
      </c>
      <c r="S391">
        <f t="shared" si="100"/>
        <v>6</v>
      </c>
      <c r="U391">
        <f t="shared" si="102"/>
        <v>54.2</v>
      </c>
      <c r="V391">
        <f t="shared" si="101"/>
        <v>0</v>
      </c>
      <c r="X391">
        <f t="shared" si="103"/>
        <v>0</v>
      </c>
      <c r="Y391">
        <f t="shared" si="104"/>
        <v>0</v>
      </c>
      <c r="Z391">
        <f t="shared" si="105"/>
        <v>0</v>
      </c>
      <c r="AA391">
        <f t="shared" si="106"/>
        <v>0</v>
      </c>
      <c r="AB391">
        <f t="shared" si="107"/>
        <v>0</v>
      </c>
      <c r="AC391">
        <f t="shared" si="108"/>
        <v>0</v>
      </c>
      <c r="AK391">
        <f t="shared" si="109"/>
        <v>34</v>
      </c>
      <c r="AL391">
        <f t="shared" si="110"/>
        <v>20.2</v>
      </c>
      <c r="AM391">
        <f t="shared" si="111"/>
        <v>1</v>
      </c>
    </row>
    <row r="392" spans="1:39" x14ac:dyDescent="0.25">
      <c r="A392" t="s">
        <v>499</v>
      </c>
      <c r="B392" t="s">
        <v>498</v>
      </c>
      <c r="C392">
        <v>4</v>
      </c>
      <c r="D392">
        <v>6</v>
      </c>
      <c r="E392">
        <v>2</v>
      </c>
      <c r="F392">
        <v>6</v>
      </c>
      <c r="G392">
        <v>4</v>
      </c>
      <c r="H392">
        <v>5</v>
      </c>
      <c r="I392">
        <v>98</v>
      </c>
      <c r="J392">
        <v>42</v>
      </c>
      <c r="K392">
        <v>49</v>
      </c>
      <c r="L392">
        <v>83</v>
      </c>
      <c r="M392">
        <v>32</v>
      </c>
      <c r="O392">
        <f>IF(AND(C392=0,D392&gt;=5,AVERAGE(E392:H392)&gt;4),1,0)</f>
        <v>0</v>
      </c>
      <c r="P392">
        <f t="shared" si="97"/>
        <v>0</v>
      </c>
      <c r="Q392">
        <f t="shared" si="98"/>
        <v>10</v>
      </c>
      <c r="R392">
        <f t="shared" si="99"/>
        <v>6</v>
      </c>
      <c r="S392">
        <f t="shared" si="100"/>
        <v>8</v>
      </c>
      <c r="U392">
        <f t="shared" si="102"/>
        <v>60.4</v>
      </c>
      <c r="V392">
        <f t="shared" si="101"/>
        <v>0</v>
      </c>
      <c r="X392">
        <f t="shared" si="103"/>
        <v>0</v>
      </c>
      <c r="Y392">
        <f t="shared" si="104"/>
        <v>0</v>
      </c>
      <c r="Z392">
        <f t="shared" si="105"/>
        <v>0</v>
      </c>
      <c r="AA392">
        <f t="shared" si="106"/>
        <v>0</v>
      </c>
      <c r="AB392">
        <f t="shared" si="107"/>
        <v>0</v>
      </c>
      <c r="AC392">
        <f t="shared" si="108"/>
        <v>0</v>
      </c>
      <c r="AK392">
        <f t="shared" si="109"/>
        <v>30</v>
      </c>
      <c r="AL392">
        <f t="shared" si="110"/>
        <v>30.4</v>
      </c>
      <c r="AM392">
        <f t="shared" si="111"/>
        <v>0</v>
      </c>
    </row>
    <row r="393" spans="1:39" x14ac:dyDescent="0.25">
      <c r="A393" t="s">
        <v>497</v>
      </c>
      <c r="B393" t="s">
        <v>498</v>
      </c>
      <c r="C393">
        <v>5</v>
      </c>
      <c r="D393">
        <v>6</v>
      </c>
      <c r="E393">
        <v>2</v>
      </c>
      <c r="F393">
        <v>3</v>
      </c>
      <c r="G393">
        <v>4</v>
      </c>
      <c r="H393">
        <v>3</v>
      </c>
      <c r="I393">
        <v>2</v>
      </c>
      <c r="J393">
        <v>97</v>
      </c>
      <c r="K393">
        <v>14</v>
      </c>
      <c r="L393">
        <v>81</v>
      </c>
      <c r="M393">
        <v>38</v>
      </c>
      <c r="O393">
        <f>IF(AND(C393=0,D393&gt;=5,AVERAGE(E393:H393)&gt;4),1,0)</f>
        <v>0</v>
      </c>
      <c r="P393">
        <f t="shared" si="97"/>
        <v>0</v>
      </c>
      <c r="Q393">
        <f t="shared" si="98"/>
        <v>4</v>
      </c>
      <c r="R393">
        <f t="shared" si="99"/>
        <v>6</v>
      </c>
      <c r="S393">
        <f t="shared" si="100"/>
        <v>4</v>
      </c>
      <c r="U393">
        <f t="shared" si="102"/>
        <v>44.2</v>
      </c>
      <c r="V393">
        <f t="shared" si="101"/>
        <v>0</v>
      </c>
      <c r="X393">
        <f t="shared" si="103"/>
        <v>0</v>
      </c>
      <c r="Y393">
        <f t="shared" si="104"/>
        <v>0</v>
      </c>
      <c r="Z393">
        <f t="shared" si="105"/>
        <v>0</v>
      </c>
      <c r="AA393">
        <f t="shared" si="106"/>
        <v>0</v>
      </c>
      <c r="AB393">
        <f t="shared" si="107"/>
        <v>0</v>
      </c>
      <c r="AC393">
        <f t="shared" si="108"/>
        <v>0</v>
      </c>
      <c r="AK393">
        <f t="shared" si="109"/>
        <v>21</v>
      </c>
      <c r="AL393">
        <f t="shared" si="110"/>
        <v>23.2</v>
      </c>
      <c r="AM393">
        <f t="shared" si="111"/>
        <v>0</v>
      </c>
    </row>
    <row r="394" spans="1:39" x14ac:dyDescent="0.25">
      <c r="A394" t="s">
        <v>485</v>
      </c>
      <c r="B394" t="s">
        <v>58</v>
      </c>
      <c r="C394">
        <v>7</v>
      </c>
      <c r="D394">
        <v>6</v>
      </c>
      <c r="E394">
        <v>4</v>
      </c>
      <c r="F394">
        <v>5</v>
      </c>
      <c r="G394">
        <v>4</v>
      </c>
      <c r="H394">
        <v>3</v>
      </c>
      <c r="I394">
        <v>17</v>
      </c>
      <c r="J394">
        <v>54</v>
      </c>
      <c r="K394">
        <v>78</v>
      </c>
      <c r="L394">
        <v>68</v>
      </c>
      <c r="M394">
        <v>41</v>
      </c>
      <c r="O394">
        <f>IF(AND(C394=0,D394&gt;=5,AVERAGE(E394:H394)&gt;4),1,0)</f>
        <v>0</v>
      </c>
      <c r="P394">
        <f t="shared" si="97"/>
        <v>6</v>
      </c>
      <c r="Q394">
        <f t="shared" si="98"/>
        <v>8</v>
      </c>
      <c r="R394">
        <f t="shared" si="99"/>
        <v>6</v>
      </c>
      <c r="S394">
        <f t="shared" si="100"/>
        <v>4</v>
      </c>
      <c r="U394">
        <f t="shared" si="102"/>
        <v>58.8</v>
      </c>
      <c r="V394">
        <f t="shared" si="101"/>
        <v>0</v>
      </c>
      <c r="X394">
        <f t="shared" si="103"/>
        <v>0</v>
      </c>
      <c r="Y394">
        <f t="shared" si="104"/>
        <v>0</v>
      </c>
      <c r="Z394">
        <f t="shared" si="105"/>
        <v>0</v>
      </c>
      <c r="AA394">
        <f t="shared" si="106"/>
        <v>0</v>
      </c>
      <c r="AB394">
        <f t="shared" si="107"/>
        <v>0</v>
      </c>
      <c r="AC394">
        <f t="shared" si="108"/>
        <v>0</v>
      </c>
      <c r="AK394">
        <f t="shared" si="109"/>
        <v>33</v>
      </c>
      <c r="AL394">
        <f t="shared" si="110"/>
        <v>25.8</v>
      </c>
      <c r="AM394">
        <f t="shared" si="111"/>
        <v>1</v>
      </c>
    </row>
    <row r="395" spans="1:39" x14ac:dyDescent="0.25">
      <c r="A395" t="s">
        <v>57</v>
      </c>
      <c r="B395" t="s">
        <v>58</v>
      </c>
      <c r="C395">
        <v>3</v>
      </c>
      <c r="D395">
        <v>5</v>
      </c>
      <c r="E395">
        <v>2</v>
      </c>
      <c r="F395">
        <v>4</v>
      </c>
      <c r="G395">
        <v>3</v>
      </c>
      <c r="H395">
        <v>6</v>
      </c>
      <c r="I395">
        <v>41</v>
      </c>
      <c r="J395">
        <v>37</v>
      </c>
      <c r="K395">
        <v>5</v>
      </c>
      <c r="L395">
        <v>34</v>
      </c>
      <c r="M395">
        <v>93</v>
      </c>
      <c r="O395">
        <f>IF(AND(C395=0,D395&gt;=5,AVERAGE(E395:H395)&gt;4),1,0)</f>
        <v>0</v>
      </c>
      <c r="P395">
        <f t="shared" si="97"/>
        <v>0</v>
      </c>
      <c r="Q395">
        <f t="shared" si="98"/>
        <v>6</v>
      </c>
      <c r="R395">
        <f t="shared" si="99"/>
        <v>4</v>
      </c>
      <c r="S395">
        <f t="shared" si="100"/>
        <v>10</v>
      </c>
      <c r="U395">
        <f t="shared" si="102"/>
        <v>44</v>
      </c>
      <c r="V395">
        <f t="shared" si="101"/>
        <v>0</v>
      </c>
      <c r="X395">
        <f t="shared" si="103"/>
        <v>0</v>
      </c>
      <c r="Y395">
        <f t="shared" si="104"/>
        <v>0</v>
      </c>
      <c r="Z395">
        <f t="shared" si="105"/>
        <v>0</v>
      </c>
      <c r="AA395">
        <f t="shared" si="106"/>
        <v>0</v>
      </c>
      <c r="AB395">
        <f t="shared" si="107"/>
        <v>0</v>
      </c>
      <c r="AC395">
        <f t="shared" si="108"/>
        <v>0</v>
      </c>
      <c r="AK395">
        <f t="shared" si="109"/>
        <v>23</v>
      </c>
      <c r="AL395">
        <f t="shared" si="110"/>
        <v>21</v>
      </c>
      <c r="AM395">
        <f t="shared" si="111"/>
        <v>1</v>
      </c>
    </row>
    <row r="396" spans="1:39" x14ac:dyDescent="0.25">
      <c r="A396" t="s">
        <v>602</v>
      </c>
      <c r="B396" t="s">
        <v>58</v>
      </c>
      <c r="C396">
        <v>1</v>
      </c>
      <c r="D396">
        <v>5</v>
      </c>
      <c r="E396">
        <v>4</v>
      </c>
      <c r="F396">
        <v>6</v>
      </c>
      <c r="G396">
        <v>4</v>
      </c>
      <c r="H396">
        <v>2</v>
      </c>
      <c r="I396">
        <v>4</v>
      </c>
      <c r="J396">
        <v>97</v>
      </c>
      <c r="K396">
        <v>75</v>
      </c>
      <c r="L396">
        <v>86</v>
      </c>
      <c r="M396">
        <v>10</v>
      </c>
      <c r="O396">
        <f>IF(AND(C396=0,D396&gt;=5,AVERAGE(E396:H396)&gt;4),1,0)</f>
        <v>0</v>
      </c>
      <c r="P396">
        <f t="shared" si="97"/>
        <v>6</v>
      </c>
      <c r="Q396">
        <f t="shared" si="98"/>
        <v>10</v>
      </c>
      <c r="R396">
        <f t="shared" si="99"/>
        <v>6</v>
      </c>
      <c r="S396">
        <f t="shared" si="100"/>
        <v>0</v>
      </c>
      <c r="U396">
        <f t="shared" si="102"/>
        <v>50.2</v>
      </c>
      <c r="V396">
        <f t="shared" si="101"/>
        <v>0</v>
      </c>
      <c r="X396">
        <f t="shared" si="103"/>
        <v>0</v>
      </c>
      <c r="Y396">
        <f t="shared" si="104"/>
        <v>0</v>
      </c>
      <c r="Z396">
        <f t="shared" si="105"/>
        <v>0</v>
      </c>
      <c r="AA396">
        <f t="shared" si="106"/>
        <v>0</v>
      </c>
      <c r="AB396">
        <f t="shared" si="107"/>
        <v>0</v>
      </c>
      <c r="AC396">
        <f t="shared" si="108"/>
        <v>0</v>
      </c>
      <c r="AK396">
        <f t="shared" si="109"/>
        <v>23</v>
      </c>
      <c r="AL396">
        <f t="shared" si="110"/>
        <v>27.2</v>
      </c>
      <c r="AM396">
        <f t="shared" si="111"/>
        <v>0</v>
      </c>
    </row>
    <row r="397" spans="1:39" x14ac:dyDescent="0.25">
      <c r="A397" t="s">
        <v>613</v>
      </c>
      <c r="B397" t="s">
        <v>412</v>
      </c>
      <c r="C397">
        <v>0</v>
      </c>
      <c r="D397">
        <v>6</v>
      </c>
      <c r="E397">
        <v>3</v>
      </c>
      <c r="F397">
        <v>6</v>
      </c>
      <c r="G397">
        <v>6</v>
      </c>
      <c r="H397">
        <v>4</v>
      </c>
      <c r="I397">
        <v>74</v>
      </c>
      <c r="J397">
        <v>60</v>
      </c>
      <c r="K397">
        <v>83</v>
      </c>
      <c r="L397">
        <v>39</v>
      </c>
      <c r="M397">
        <v>97</v>
      </c>
      <c r="O397">
        <f>IF(AND(C397=0,D397&gt;=5,AVERAGE(E397:H397)&gt;4),1,0)</f>
        <v>1</v>
      </c>
      <c r="P397">
        <f t="shared" si="97"/>
        <v>4</v>
      </c>
      <c r="Q397">
        <f t="shared" si="98"/>
        <v>10</v>
      </c>
      <c r="R397">
        <f t="shared" si="99"/>
        <v>10</v>
      </c>
      <c r="S397">
        <f t="shared" si="100"/>
        <v>6</v>
      </c>
      <c r="U397">
        <f t="shared" si="102"/>
        <v>67.3</v>
      </c>
      <c r="V397">
        <f t="shared" si="101"/>
        <v>0</v>
      </c>
      <c r="X397">
        <f t="shared" si="103"/>
        <v>0</v>
      </c>
      <c r="Y397">
        <f t="shared" si="104"/>
        <v>0</v>
      </c>
      <c r="Z397">
        <f t="shared" si="105"/>
        <v>0</v>
      </c>
      <c r="AA397">
        <f t="shared" si="106"/>
        <v>0</v>
      </c>
      <c r="AB397">
        <f t="shared" si="107"/>
        <v>0</v>
      </c>
      <c r="AC397">
        <f t="shared" si="108"/>
        <v>0</v>
      </c>
      <c r="AK397">
        <f t="shared" si="109"/>
        <v>32</v>
      </c>
      <c r="AL397">
        <f t="shared" si="110"/>
        <v>35.299999999999997</v>
      </c>
      <c r="AM397">
        <f t="shared" si="111"/>
        <v>0</v>
      </c>
    </row>
    <row r="398" spans="1:39" x14ac:dyDescent="0.25">
      <c r="A398" t="s">
        <v>440</v>
      </c>
      <c r="B398" t="s">
        <v>251</v>
      </c>
      <c r="C398">
        <v>1</v>
      </c>
      <c r="D398">
        <v>6</v>
      </c>
      <c r="E398">
        <v>6</v>
      </c>
      <c r="F398">
        <v>5</v>
      </c>
      <c r="G398">
        <v>3</v>
      </c>
      <c r="H398">
        <v>6</v>
      </c>
      <c r="I398">
        <v>8</v>
      </c>
      <c r="J398">
        <v>17</v>
      </c>
      <c r="K398">
        <v>37</v>
      </c>
      <c r="L398">
        <v>10</v>
      </c>
      <c r="M398">
        <v>56</v>
      </c>
      <c r="O398">
        <f>IF(AND(C398=0,D398&gt;=5,AVERAGE(E398:H398)&gt;4),1,0)</f>
        <v>0</v>
      </c>
      <c r="P398">
        <f t="shared" si="97"/>
        <v>10</v>
      </c>
      <c r="Q398">
        <f t="shared" si="98"/>
        <v>8</v>
      </c>
      <c r="R398">
        <f t="shared" si="99"/>
        <v>4</v>
      </c>
      <c r="S398">
        <f t="shared" si="100"/>
        <v>10</v>
      </c>
      <c r="U398">
        <f t="shared" si="102"/>
        <v>47.8</v>
      </c>
      <c r="V398">
        <f t="shared" si="101"/>
        <v>0</v>
      </c>
      <c r="X398">
        <f t="shared" si="103"/>
        <v>0</v>
      </c>
      <c r="Y398">
        <f t="shared" si="104"/>
        <v>0</v>
      </c>
      <c r="Z398">
        <f t="shared" si="105"/>
        <v>0</v>
      </c>
      <c r="AA398">
        <f t="shared" si="106"/>
        <v>0</v>
      </c>
      <c r="AB398">
        <f t="shared" si="107"/>
        <v>0</v>
      </c>
      <c r="AC398">
        <f t="shared" si="108"/>
        <v>0</v>
      </c>
      <c r="AK398">
        <f t="shared" si="109"/>
        <v>35</v>
      </c>
      <c r="AL398">
        <f t="shared" si="110"/>
        <v>12.8</v>
      </c>
      <c r="AM398">
        <f t="shared" si="111"/>
        <v>1</v>
      </c>
    </row>
    <row r="399" spans="1:39" x14ac:dyDescent="0.25">
      <c r="A399" t="s">
        <v>411</v>
      </c>
      <c r="B399" t="s">
        <v>412</v>
      </c>
      <c r="C399">
        <v>3</v>
      </c>
      <c r="D399">
        <v>2</v>
      </c>
      <c r="E399">
        <v>4</v>
      </c>
      <c r="F399">
        <v>2</v>
      </c>
      <c r="G399">
        <v>6</v>
      </c>
      <c r="H399">
        <v>6</v>
      </c>
      <c r="I399">
        <v>85</v>
      </c>
      <c r="J399">
        <v>91</v>
      </c>
      <c r="K399">
        <v>9</v>
      </c>
      <c r="L399">
        <v>9</v>
      </c>
      <c r="M399">
        <v>53</v>
      </c>
      <c r="O399">
        <f>IF(AND(C399=0,D399&gt;=5,AVERAGE(E399:H399)&gt;4),1,0)</f>
        <v>0</v>
      </c>
      <c r="P399">
        <f t="shared" si="97"/>
        <v>6</v>
      </c>
      <c r="Q399">
        <f t="shared" si="98"/>
        <v>0</v>
      </c>
      <c r="R399">
        <f t="shared" si="99"/>
        <v>10</v>
      </c>
      <c r="S399">
        <f t="shared" si="100"/>
        <v>10</v>
      </c>
      <c r="U399">
        <f t="shared" si="102"/>
        <v>53.7</v>
      </c>
      <c r="V399">
        <f t="shared" si="101"/>
        <v>0</v>
      </c>
      <c r="X399">
        <f t="shared" si="103"/>
        <v>0</v>
      </c>
      <c r="Y399">
        <f t="shared" si="104"/>
        <v>0</v>
      </c>
      <c r="Z399">
        <f t="shared" si="105"/>
        <v>0</v>
      </c>
      <c r="AA399">
        <f t="shared" si="106"/>
        <v>0</v>
      </c>
      <c r="AB399">
        <f t="shared" si="107"/>
        <v>0</v>
      </c>
      <c r="AC399">
        <f t="shared" si="108"/>
        <v>0</v>
      </c>
      <c r="AK399">
        <f t="shared" si="109"/>
        <v>29</v>
      </c>
      <c r="AL399">
        <f t="shared" si="110"/>
        <v>24.7</v>
      </c>
      <c r="AM399">
        <f t="shared" si="111"/>
        <v>1</v>
      </c>
    </row>
    <row r="400" spans="1:39" x14ac:dyDescent="0.25">
      <c r="A400" t="s">
        <v>411</v>
      </c>
      <c r="B400" t="s">
        <v>515</v>
      </c>
      <c r="C400">
        <v>0</v>
      </c>
      <c r="D400">
        <v>6</v>
      </c>
      <c r="E400">
        <v>6</v>
      </c>
      <c r="F400">
        <v>3</v>
      </c>
      <c r="G400">
        <v>4</v>
      </c>
      <c r="H400">
        <v>3</v>
      </c>
      <c r="I400">
        <v>86</v>
      </c>
      <c r="J400">
        <v>20</v>
      </c>
      <c r="K400">
        <v>40</v>
      </c>
      <c r="L400">
        <v>37</v>
      </c>
      <c r="M400">
        <v>24</v>
      </c>
      <c r="O400">
        <f>IF(AND(C400=0,D400&gt;=5,AVERAGE(E400:H400)&gt;4),1,0)</f>
        <v>0</v>
      </c>
      <c r="P400">
        <f t="shared" si="97"/>
        <v>10</v>
      </c>
      <c r="Q400">
        <f t="shared" si="98"/>
        <v>4</v>
      </c>
      <c r="R400">
        <f t="shared" si="99"/>
        <v>6</v>
      </c>
      <c r="S400">
        <f t="shared" si="100"/>
        <v>4</v>
      </c>
      <c r="U400">
        <f t="shared" si="102"/>
        <v>46.7</v>
      </c>
      <c r="V400">
        <f t="shared" si="101"/>
        <v>0</v>
      </c>
      <c r="X400">
        <f t="shared" si="103"/>
        <v>0</v>
      </c>
      <c r="Y400">
        <f t="shared" si="104"/>
        <v>0</v>
      </c>
      <c r="Z400">
        <f t="shared" si="105"/>
        <v>0</v>
      </c>
      <c r="AA400">
        <f t="shared" si="106"/>
        <v>0</v>
      </c>
      <c r="AB400">
        <f t="shared" si="107"/>
        <v>0</v>
      </c>
      <c r="AC400">
        <f t="shared" si="108"/>
        <v>0</v>
      </c>
      <c r="AK400">
        <f t="shared" si="109"/>
        <v>26</v>
      </c>
      <c r="AL400">
        <f t="shared" si="110"/>
        <v>20.7</v>
      </c>
      <c r="AM400">
        <f t="shared" si="111"/>
        <v>1</v>
      </c>
    </row>
    <row r="401" spans="1:39" x14ac:dyDescent="0.25">
      <c r="A401" t="s">
        <v>44</v>
      </c>
      <c r="B401" t="s">
        <v>45</v>
      </c>
      <c r="C401">
        <v>8</v>
      </c>
      <c r="D401">
        <v>4</v>
      </c>
      <c r="E401">
        <v>3</v>
      </c>
      <c r="F401">
        <v>4</v>
      </c>
      <c r="G401">
        <v>6</v>
      </c>
      <c r="H401">
        <v>2</v>
      </c>
      <c r="I401">
        <v>23</v>
      </c>
      <c r="J401">
        <v>49</v>
      </c>
      <c r="K401">
        <v>16</v>
      </c>
      <c r="L401">
        <v>3</v>
      </c>
      <c r="M401">
        <v>81</v>
      </c>
      <c r="O401">
        <f>IF(AND(C401=0,D401&gt;=5,AVERAGE(E401:H401)&gt;4),1,0)</f>
        <v>0</v>
      </c>
      <c r="P401">
        <f t="shared" si="97"/>
        <v>4</v>
      </c>
      <c r="Q401">
        <f t="shared" si="98"/>
        <v>6</v>
      </c>
      <c r="R401">
        <f t="shared" si="99"/>
        <v>10</v>
      </c>
      <c r="S401">
        <f t="shared" si="100"/>
        <v>0</v>
      </c>
      <c r="U401">
        <f t="shared" si="102"/>
        <v>45.2</v>
      </c>
      <c r="V401">
        <f t="shared" si="101"/>
        <v>0</v>
      </c>
      <c r="X401">
        <f t="shared" si="103"/>
        <v>0</v>
      </c>
      <c r="Y401">
        <f t="shared" si="104"/>
        <v>0</v>
      </c>
      <c r="Z401">
        <f t="shared" si="105"/>
        <v>0</v>
      </c>
      <c r="AA401">
        <f t="shared" si="106"/>
        <v>0</v>
      </c>
      <c r="AB401">
        <f t="shared" si="107"/>
        <v>0</v>
      </c>
      <c r="AC401">
        <f t="shared" si="108"/>
        <v>0</v>
      </c>
      <c r="AK401">
        <f t="shared" si="109"/>
        <v>28</v>
      </c>
      <c r="AL401">
        <f t="shared" si="110"/>
        <v>17.2</v>
      </c>
      <c r="AM401">
        <f t="shared" si="111"/>
        <v>1</v>
      </c>
    </row>
    <row r="402" spans="1:39" x14ac:dyDescent="0.25">
      <c r="A402" t="s">
        <v>351</v>
      </c>
      <c r="B402" t="s">
        <v>45</v>
      </c>
      <c r="C402">
        <v>2</v>
      </c>
      <c r="D402">
        <v>2</v>
      </c>
      <c r="E402">
        <v>3</v>
      </c>
      <c r="F402">
        <v>4</v>
      </c>
      <c r="G402">
        <v>2</v>
      </c>
      <c r="H402">
        <v>6</v>
      </c>
      <c r="I402">
        <v>43</v>
      </c>
      <c r="J402">
        <v>45</v>
      </c>
      <c r="K402">
        <v>16</v>
      </c>
      <c r="L402">
        <v>56</v>
      </c>
      <c r="M402">
        <v>7</v>
      </c>
      <c r="O402">
        <f>IF(AND(C402=0,D402&gt;=5,AVERAGE(E402:H402)&gt;4),1,0)</f>
        <v>0</v>
      </c>
      <c r="P402">
        <f t="shared" si="97"/>
        <v>4</v>
      </c>
      <c r="Q402">
        <f t="shared" si="98"/>
        <v>6</v>
      </c>
      <c r="R402">
        <f t="shared" si="99"/>
        <v>0</v>
      </c>
      <c r="S402">
        <f t="shared" si="100"/>
        <v>10</v>
      </c>
      <c r="U402">
        <f t="shared" si="102"/>
        <v>38.700000000000003</v>
      </c>
      <c r="V402">
        <f t="shared" si="101"/>
        <v>0</v>
      </c>
      <c r="X402">
        <f t="shared" si="103"/>
        <v>0</v>
      </c>
      <c r="Y402">
        <f t="shared" si="104"/>
        <v>0</v>
      </c>
      <c r="Z402">
        <f t="shared" si="105"/>
        <v>0</v>
      </c>
      <c r="AA402">
        <f t="shared" si="106"/>
        <v>0</v>
      </c>
      <c r="AB402">
        <f t="shared" si="107"/>
        <v>0</v>
      </c>
      <c r="AC402">
        <f t="shared" si="108"/>
        <v>0</v>
      </c>
      <c r="AK402">
        <f t="shared" si="109"/>
        <v>22</v>
      </c>
      <c r="AL402">
        <f t="shared" si="110"/>
        <v>16.7</v>
      </c>
      <c r="AM402">
        <f t="shared" si="111"/>
        <v>1</v>
      </c>
    </row>
    <row r="403" spans="1:39" x14ac:dyDescent="0.25">
      <c r="A403" t="s">
        <v>65</v>
      </c>
      <c r="B403" t="s">
        <v>66</v>
      </c>
      <c r="C403">
        <v>0</v>
      </c>
      <c r="D403">
        <v>2</v>
      </c>
      <c r="E403">
        <v>6</v>
      </c>
      <c r="F403">
        <v>5</v>
      </c>
      <c r="G403">
        <v>6</v>
      </c>
      <c r="H403">
        <v>3</v>
      </c>
      <c r="I403">
        <v>89</v>
      </c>
      <c r="J403">
        <v>40</v>
      </c>
      <c r="K403">
        <v>28</v>
      </c>
      <c r="L403">
        <v>32</v>
      </c>
      <c r="M403">
        <v>47</v>
      </c>
      <c r="O403">
        <f>IF(AND(C403=0,D403&gt;=5,AVERAGE(E403:H403)&gt;4),1,0)</f>
        <v>0</v>
      </c>
      <c r="P403">
        <f t="shared" ref="P403:P466" si="112">IF(E403=2,0,E403*2-2)</f>
        <v>10</v>
      </c>
      <c r="Q403">
        <f t="shared" ref="Q403:Q466" si="113">IF(F403=2,0,F403*2-2)</f>
        <v>8</v>
      </c>
      <c r="R403">
        <f t="shared" ref="R403:R466" si="114">IF(G403=2,0,G403*2-2)</f>
        <v>10</v>
      </c>
      <c r="S403">
        <f t="shared" ref="S403:S466" si="115">IF(H403=2,0,H403*2-2)</f>
        <v>4</v>
      </c>
      <c r="U403">
        <f t="shared" si="102"/>
        <v>55.6</v>
      </c>
      <c r="V403">
        <f t="shared" si="101"/>
        <v>1</v>
      </c>
      <c r="X403">
        <f t="shared" si="103"/>
        <v>0</v>
      </c>
      <c r="Y403">
        <f t="shared" si="104"/>
        <v>0</v>
      </c>
      <c r="Z403">
        <f t="shared" si="105"/>
        <v>0</v>
      </c>
      <c r="AA403">
        <f t="shared" si="106"/>
        <v>0</v>
      </c>
      <c r="AB403">
        <f t="shared" si="107"/>
        <v>0</v>
      </c>
      <c r="AC403">
        <f t="shared" si="108"/>
        <v>0</v>
      </c>
      <c r="AK403">
        <f t="shared" si="109"/>
        <v>32</v>
      </c>
      <c r="AL403">
        <f t="shared" si="110"/>
        <v>23.6</v>
      </c>
      <c r="AM403">
        <f t="shared" si="111"/>
        <v>1</v>
      </c>
    </row>
    <row r="404" spans="1:39" x14ac:dyDescent="0.25">
      <c r="A404" t="s">
        <v>533</v>
      </c>
      <c r="B404" t="s">
        <v>45</v>
      </c>
      <c r="C404">
        <v>3</v>
      </c>
      <c r="D404">
        <v>6</v>
      </c>
      <c r="E404">
        <v>6</v>
      </c>
      <c r="F404">
        <v>6</v>
      </c>
      <c r="G404">
        <v>2</v>
      </c>
      <c r="H404">
        <v>5</v>
      </c>
      <c r="I404">
        <v>57</v>
      </c>
      <c r="J404">
        <v>44</v>
      </c>
      <c r="K404">
        <v>90</v>
      </c>
      <c r="L404">
        <v>33</v>
      </c>
      <c r="M404">
        <v>78</v>
      </c>
      <c r="O404">
        <f>IF(AND(C404=0,D404&gt;=5,AVERAGE(E404:H404)&gt;4),1,0)</f>
        <v>0</v>
      </c>
      <c r="P404">
        <f t="shared" si="112"/>
        <v>10</v>
      </c>
      <c r="Q404">
        <f t="shared" si="113"/>
        <v>10</v>
      </c>
      <c r="R404">
        <f t="shared" si="114"/>
        <v>0</v>
      </c>
      <c r="S404">
        <f t="shared" si="115"/>
        <v>8</v>
      </c>
      <c r="U404">
        <f t="shared" si="102"/>
        <v>63.2</v>
      </c>
      <c r="V404">
        <f t="shared" si="101"/>
        <v>0</v>
      </c>
      <c r="X404">
        <f t="shared" si="103"/>
        <v>0</v>
      </c>
      <c r="Y404">
        <f t="shared" si="104"/>
        <v>0</v>
      </c>
      <c r="Z404">
        <f t="shared" si="105"/>
        <v>0</v>
      </c>
      <c r="AA404">
        <f t="shared" si="106"/>
        <v>0</v>
      </c>
      <c r="AB404">
        <f t="shared" si="107"/>
        <v>0</v>
      </c>
      <c r="AC404">
        <f t="shared" si="108"/>
        <v>0</v>
      </c>
      <c r="AK404">
        <f t="shared" si="109"/>
        <v>33</v>
      </c>
      <c r="AL404">
        <f t="shared" si="110"/>
        <v>30.2</v>
      </c>
      <c r="AM404">
        <f t="shared" si="111"/>
        <v>1</v>
      </c>
    </row>
    <row r="405" spans="1:39" x14ac:dyDescent="0.25">
      <c r="A405" t="s">
        <v>578</v>
      </c>
      <c r="B405" t="s">
        <v>579</v>
      </c>
      <c r="C405">
        <v>5</v>
      </c>
      <c r="D405">
        <v>6</v>
      </c>
      <c r="E405">
        <v>4</v>
      </c>
      <c r="F405">
        <v>2</v>
      </c>
      <c r="G405">
        <v>4</v>
      </c>
      <c r="H405">
        <v>3</v>
      </c>
      <c r="I405">
        <v>100</v>
      </c>
      <c r="J405">
        <v>74</v>
      </c>
      <c r="K405">
        <v>76</v>
      </c>
      <c r="L405">
        <v>47</v>
      </c>
      <c r="M405">
        <v>29</v>
      </c>
      <c r="O405">
        <f>IF(AND(C405=0,D405&gt;=5,AVERAGE(E405:H405)&gt;4),1,0)</f>
        <v>0</v>
      </c>
      <c r="P405">
        <f t="shared" si="112"/>
        <v>6</v>
      </c>
      <c r="Q405">
        <f t="shared" si="113"/>
        <v>0</v>
      </c>
      <c r="R405">
        <f t="shared" si="114"/>
        <v>6</v>
      </c>
      <c r="S405">
        <f t="shared" si="115"/>
        <v>4</v>
      </c>
      <c r="U405">
        <f t="shared" si="102"/>
        <v>55.6</v>
      </c>
      <c r="V405">
        <f t="shared" si="101"/>
        <v>1</v>
      </c>
      <c r="X405">
        <f t="shared" si="103"/>
        <v>1</v>
      </c>
      <c r="Y405">
        <f t="shared" si="104"/>
        <v>0</v>
      </c>
      <c r="Z405">
        <f t="shared" si="105"/>
        <v>0</v>
      </c>
      <c r="AA405">
        <f t="shared" si="106"/>
        <v>0</v>
      </c>
      <c r="AB405">
        <f t="shared" si="107"/>
        <v>0</v>
      </c>
      <c r="AC405">
        <f t="shared" si="108"/>
        <v>0</v>
      </c>
      <c r="AK405">
        <f t="shared" si="109"/>
        <v>23</v>
      </c>
      <c r="AL405">
        <f t="shared" si="110"/>
        <v>32.6</v>
      </c>
      <c r="AM405">
        <f t="shared" si="111"/>
        <v>0</v>
      </c>
    </row>
    <row r="406" spans="1:39" x14ac:dyDescent="0.25">
      <c r="A406" t="s">
        <v>629</v>
      </c>
      <c r="B406" t="s">
        <v>430</v>
      </c>
      <c r="C406">
        <v>7</v>
      </c>
      <c r="D406">
        <v>5</v>
      </c>
      <c r="E406">
        <v>5</v>
      </c>
      <c r="F406">
        <v>2</v>
      </c>
      <c r="G406">
        <v>6</v>
      </c>
      <c r="H406">
        <v>6</v>
      </c>
      <c r="I406">
        <v>6</v>
      </c>
      <c r="J406">
        <v>88</v>
      </c>
      <c r="K406">
        <v>24</v>
      </c>
      <c r="L406">
        <v>3</v>
      </c>
      <c r="M406">
        <v>43</v>
      </c>
      <c r="O406">
        <f>IF(AND(C406=0,D406&gt;=5,AVERAGE(E406:H406)&gt;4),1,0)</f>
        <v>0</v>
      </c>
      <c r="P406">
        <f t="shared" si="112"/>
        <v>8</v>
      </c>
      <c r="Q406">
        <f t="shared" si="113"/>
        <v>0</v>
      </c>
      <c r="R406">
        <f t="shared" si="114"/>
        <v>10</v>
      </c>
      <c r="S406">
        <f t="shared" si="115"/>
        <v>10</v>
      </c>
      <c r="U406">
        <f t="shared" si="102"/>
        <v>51.4</v>
      </c>
      <c r="V406">
        <f t="shared" si="101"/>
        <v>0</v>
      </c>
      <c r="X406">
        <f t="shared" si="103"/>
        <v>0</v>
      </c>
      <c r="Y406">
        <f t="shared" si="104"/>
        <v>0</v>
      </c>
      <c r="Z406">
        <f t="shared" si="105"/>
        <v>0</v>
      </c>
      <c r="AA406">
        <f t="shared" si="106"/>
        <v>0</v>
      </c>
      <c r="AB406">
        <f t="shared" si="107"/>
        <v>0</v>
      </c>
      <c r="AC406">
        <f t="shared" si="108"/>
        <v>0</v>
      </c>
      <c r="AK406">
        <f t="shared" si="109"/>
        <v>35</v>
      </c>
      <c r="AL406">
        <f t="shared" si="110"/>
        <v>16.399999999999999</v>
      </c>
      <c r="AM406">
        <f t="shared" si="111"/>
        <v>1</v>
      </c>
    </row>
    <row r="407" spans="1:39" x14ac:dyDescent="0.25">
      <c r="A407" t="s">
        <v>576</v>
      </c>
      <c r="B407" t="s">
        <v>430</v>
      </c>
      <c r="C407">
        <v>7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1</v>
      </c>
      <c r="J407">
        <v>25</v>
      </c>
      <c r="K407">
        <v>33</v>
      </c>
      <c r="L407">
        <v>91</v>
      </c>
      <c r="M407">
        <v>60</v>
      </c>
      <c r="O407">
        <f>IF(AND(C407=0,D407&gt;=5,AVERAGE(E407:H407)&gt;4),1,0)</f>
        <v>0</v>
      </c>
      <c r="P407">
        <f t="shared" si="112"/>
        <v>0</v>
      </c>
      <c r="Q407">
        <f t="shared" si="113"/>
        <v>0</v>
      </c>
      <c r="R407">
        <f t="shared" si="114"/>
        <v>0</v>
      </c>
      <c r="S407">
        <f t="shared" si="115"/>
        <v>0</v>
      </c>
      <c r="U407">
        <f t="shared" si="102"/>
        <v>28</v>
      </c>
      <c r="V407">
        <f t="shared" si="101"/>
        <v>0</v>
      </c>
      <c r="X407">
        <f t="shared" si="103"/>
        <v>0</v>
      </c>
      <c r="Y407">
        <f t="shared" si="104"/>
        <v>0</v>
      </c>
      <c r="Z407">
        <f t="shared" si="105"/>
        <v>0</v>
      </c>
      <c r="AA407">
        <f t="shared" si="106"/>
        <v>0</v>
      </c>
      <c r="AB407">
        <f t="shared" si="107"/>
        <v>0</v>
      </c>
      <c r="AC407">
        <f t="shared" si="108"/>
        <v>0</v>
      </c>
      <c r="AK407">
        <f t="shared" si="109"/>
        <v>7</v>
      </c>
      <c r="AL407">
        <f t="shared" si="110"/>
        <v>21</v>
      </c>
      <c r="AM407">
        <f t="shared" si="111"/>
        <v>0</v>
      </c>
    </row>
    <row r="408" spans="1:39" x14ac:dyDescent="0.25">
      <c r="A408" t="s">
        <v>640</v>
      </c>
      <c r="B408" t="s">
        <v>249</v>
      </c>
      <c r="C408">
        <v>8</v>
      </c>
      <c r="D408">
        <v>4</v>
      </c>
      <c r="E408">
        <v>6</v>
      </c>
      <c r="F408">
        <v>4</v>
      </c>
      <c r="G408">
        <v>3</v>
      </c>
      <c r="H408">
        <v>2</v>
      </c>
      <c r="I408">
        <v>12</v>
      </c>
      <c r="J408">
        <v>56</v>
      </c>
      <c r="K408">
        <v>75</v>
      </c>
      <c r="L408">
        <v>76</v>
      </c>
      <c r="M408">
        <v>41</v>
      </c>
      <c r="O408">
        <f>IF(AND(C408=0,D408&gt;=5,AVERAGE(E408:H408)&gt;4),1,0)</f>
        <v>0</v>
      </c>
      <c r="P408">
        <f t="shared" si="112"/>
        <v>10</v>
      </c>
      <c r="Q408">
        <f t="shared" si="113"/>
        <v>6</v>
      </c>
      <c r="R408">
        <f t="shared" si="114"/>
        <v>4</v>
      </c>
      <c r="S408">
        <f t="shared" si="115"/>
        <v>0</v>
      </c>
      <c r="U408">
        <f t="shared" si="102"/>
        <v>54</v>
      </c>
      <c r="V408">
        <f t="shared" si="101"/>
        <v>0</v>
      </c>
      <c r="X408">
        <f t="shared" si="103"/>
        <v>0</v>
      </c>
      <c r="Y408">
        <f t="shared" si="104"/>
        <v>0</v>
      </c>
      <c r="Z408">
        <f t="shared" si="105"/>
        <v>0</v>
      </c>
      <c r="AA408">
        <f t="shared" si="106"/>
        <v>0</v>
      </c>
      <c r="AB408">
        <f t="shared" si="107"/>
        <v>0</v>
      </c>
      <c r="AC408">
        <f t="shared" si="108"/>
        <v>0</v>
      </c>
      <c r="AK408">
        <f t="shared" si="109"/>
        <v>28</v>
      </c>
      <c r="AL408">
        <f t="shared" si="110"/>
        <v>26</v>
      </c>
      <c r="AM408">
        <f t="shared" si="111"/>
        <v>1</v>
      </c>
    </row>
    <row r="409" spans="1:39" x14ac:dyDescent="0.25">
      <c r="A409" t="s">
        <v>92</v>
      </c>
      <c r="B409" t="s">
        <v>45</v>
      </c>
      <c r="C409">
        <v>6</v>
      </c>
      <c r="D409">
        <v>6</v>
      </c>
      <c r="E409">
        <v>4</v>
      </c>
      <c r="F409">
        <v>6</v>
      </c>
      <c r="G409">
        <v>5</v>
      </c>
      <c r="H409">
        <v>3</v>
      </c>
      <c r="I409">
        <v>99</v>
      </c>
      <c r="J409">
        <v>95</v>
      </c>
      <c r="K409">
        <v>48</v>
      </c>
      <c r="L409">
        <v>16</v>
      </c>
      <c r="M409">
        <v>11</v>
      </c>
      <c r="O409">
        <f>IF(AND(C409=0,D409&gt;=5,AVERAGE(E409:H409)&gt;4),1,0)</f>
        <v>0</v>
      </c>
      <c r="P409">
        <f t="shared" si="112"/>
        <v>6</v>
      </c>
      <c r="Q409">
        <f t="shared" si="113"/>
        <v>10</v>
      </c>
      <c r="R409">
        <f t="shared" si="114"/>
        <v>8</v>
      </c>
      <c r="S409">
        <f t="shared" si="115"/>
        <v>4</v>
      </c>
      <c r="U409">
        <f t="shared" si="102"/>
        <v>62.9</v>
      </c>
      <c r="V409">
        <f t="shared" si="101"/>
        <v>0</v>
      </c>
      <c r="X409">
        <f t="shared" si="103"/>
        <v>0</v>
      </c>
      <c r="Y409">
        <f t="shared" si="104"/>
        <v>0</v>
      </c>
      <c r="Z409">
        <f t="shared" si="105"/>
        <v>0</v>
      </c>
      <c r="AA409">
        <f t="shared" si="106"/>
        <v>0</v>
      </c>
      <c r="AB409">
        <f t="shared" si="107"/>
        <v>0</v>
      </c>
      <c r="AC409">
        <f t="shared" si="108"/>
        <v>0</v>
      </c>
      <c r="AK409">
        <f t="shared" si="109"/>
        <v>36</v>
      </c>
      <c r="AL409">
        <f t="shared" si="110"/>
        <v>26.9</v>
      </c>
      <c r="AM409">
        <f t="shared" si="111"/>
        <v>1</v>
      </c>
    </row>
    <row r="410" spans="1:39" x14ac:dyDescent="0.25">
      <c r="A410" t="s">
        <v>140</v>
      </c>
      <c r="B410" t="s">
        <v>45</v>
      </c>
      <c r="C410">
        <v>4</v>
      </c>
      <c r="D410">
        <v>5</v>
      </c>
      <c r="E410">
        <v>4</v>
      </c>
      <c r="F410">
        <v>2</v>
      </c>
      <c r="G410">
        <v>3</v>
      </c>
      <c r="H410">
        <v>4</v>
      </c>
      <c r="I410">
        <v>21</v>
      </c>
      <c r="J410">
        <v>58</v>
      </c>
      <c r="K410">
        <v>66</v>
      </c>
      <c r="L410">
        <v>93</v>
      </c>
      <c r="M410">
        <v>89</v>
      </c>
      <c r="O410">
        <f>IF(AND(C410=0,D410&gt;=5,AVERAGE(E410:H410)&gt;4),1,0)</f>
        <v>0</v>
      </c>
      <c r="P410">
        <f t="shared" si="112"/>
        <v>6</v>
      </c>
      <c r="Q410">
        <f t="shared" si="113"/>
        <v>0</v>
      </c>
      <c r="R410">
        <f t="shared" si="114"/>
        <v>4</v>
      </c>
      <c r="S410">
        <f t="shared" si="115"/>
        <v>6</v>
      </c>
      <c r="U410">
        <f t="shared" si="102"/>
        <v>52.7</v>
      </c>
      <c r="V410">
        <f t="shared" si="101"/>
        <v>0</v>
      </c>
      <c r="X410">
        <f t="shared" si="103"/>
        <v>0</v>
      </c>
      <c r="Y410">
        <f t="shared" si="104"/>
        <v>0</v>
      </c>
      <c r="Z410">
        <f t="shared" si="105"/>
        <v>0</v>
      </c>
      <c r="AA410">
        <f t="shared" si="106"/>
        <v>0</v>
      </c>
      <c r="AB410">
        <f t="shared" si="107"/>
        <v>0</v>
      </c>
      <c r="AC410">
        <f t="shared" si="108"/>
        <v>0</v>
      </c>
      <c r="AK410">
        <f t="shared" si="109"/>
        <v>20</v>
      </c>
      <c r="AL410">
        <f t="shared" si="110"/>
        <v>32.700000000000003</v>
      </c>
      <c r="AM410">
        <f t="shared" si="111"/>
        <v>0</v>
      </c>
    </row>
    <row r="411" spans="1:39" x14ac:dyDescent="0.25">
      <c r="A411" t="s">
        <v>428</v>
      </c>
      <c r="B411" t="s">
        <v>429</v>
      </c>
      <c r="C411">
        <v>3</v>
      </c>
      <c r="D411">
        <v>2</v>
      </c>
      <c r="E411">
        <v>5</v>
      </c>
      <c r="F411">
        <v>5</v>
      </c>
      <c r="G411">
        <v>2</v>
      </c>
      <c r="H411">
        <v>2</v>
      </c>
      <c r="I411">
        <v>81</v>
      </c>
      <c r="J411">
        <v>88</v>
      </c>
      <c r="K411">
        <v>99</v>
      </c>
      <c r="L411">
        <v>75</v>
      </c>
      <c r="M411">
        <v>60</v>
      </c>
      <c r="O411">
        <f>IF(AND(C411=0,D411&gt;=5,AVERAGE(E411:H411)&gt;4),1,0)</f>
        <v>0</v>
      </c>
      <c r="P411">
        <f t="shared" si="112"/>
        <v>8</v>
      </c>
      <c r="Q411">
        <f t="shared" si="113"/>
        <v>8</v>
      </c>
      <c r="R411">
        <f t="shared" si="114"/>
        <v>0</v>
      </c>
      <c r="S411">
        <f t="shared" si="115"/>
        <v>0</v>
      </c>
      <c r="U411">
        <f t="shared" si="102"/>
        <v>59.3</v>
      </c>
      <c r="V411">
        <f t="shared" si="101"/>
        <v>0</v>
      </c>
      <c r="X411">
        <f t="shared" si="103"/>
        <v>0</v>
      </c>
      <c r="Y411">
        <f t="shared" si="104"/>
        <v>0</v>
      </c>
      <c r="Z411">
        <f t="shared" si="105"/>
        <v>0</v>
      </c>
      <c r="AA411">
        <f t="shared" si="106"/>
        <v>0</v>
      </c>
      <c r="AB411">
        <f t="shared" si="107"/>
        <v>0</v>
      </c>
      <c r="AC411">
        <f t="shared" si="108"/>
        <v>0</v>
      </c>
      <c r="AK411">
        <f t="shared" si="109"/>
        <v>19</v>
      </c>
      <c r="AL411">
        <f t="shared" si="110"/>
        <v>40.299999999999997</v>
      </c>
      <c r="AM411">
        <f t="shared" si="111"/>
        <v>0</v>
      </c>
    </row>
    <row r="412" spans="1:39" x14ac:dyDescent="0.25">
      <c r="A412" t="s">
        <v>428</v>
      </c>
      <c r="B412" t="s">
        <v>430</v>
      </c>
      <c r="C412">
        <v>3</v>
      </c>
      <c r="D412">
        <v>6</v>
      </c>
      <c r="E412">
        <v>2</v>
      </c>
      <c r="F412">
        <v>5</v>
      </c>
      <c r="G412">
        <v>6</v>
      </c>
      <c r="H412">
        <v>4</v>
      </c>
      <c r="I412">
        <v>36</v>
      </c>
      <c r="J412">
        <v>63</v>
      </c>
      <c r="K412">
        <v>40</v>
      </c>
      <c r="L412">
        <v>82</v>
      </c>
      <c r="M412">
        <v>89</v>
      </c>
      <c r="O412">
        <f>IF(AND(C412=0,D412&gt;=5,AVERAGE(E412:H412)&gt;4),1,0)</f>
        <v>0</v>
      </c>
      <c r="P412">
        <f t="shared" si="112"/>
        <v>0</v>
      </c>
      <c r="Q412">
        <f t="shared" si="113"/>
        <v>8</v>
      </c>
      <c r="R412">
        <f t="shared" si="114"/>
        <v>10</v>
      </c>
      <c r="S412">
        <f t="shared" si="115"/>
        <v>6</v>
      </c>
      <c r="U412">
        <f t="shared" si="102"/>
        <v>60</v>
      </c>
      <c r="V412">
        <f t="shared" si="101"/>
        <v>0</v>
      </c>
      <c r="X412">
        <f t="shared" si="103"/>
        <v>0</v>
      </c>
      <c r="Y412">
        <f t="shared" si="104"/>
        <v>0</v>
      </c>
      <c r="Z412">
        <f t="shared" si="105"/>
        <v>0</v>
      </c>
      <c r="AA412">
        <f t="shared" si="106"/>
        <v>0</v>
      </c>
      <c r="AB412">
        <f t="shared" si="107"/>
        <v>0</v>
      </c>
      <c r="AC412">
        <f t="shared" si="108"/>
        <v>0</v>
      </c>
      <c r="AK412">
        <f t="shared" si="109"/>
        <v>29</v>
      </c>
      <c r="AL412">
        <f t="shared" si="110"/>
        <v>31</v>
      </c>
      <c r="AM412">
        <f t="shared" si="111"/>
        <v>0</v>
      </c>
    </row>
    <row r="413" spans="1:39" x14ac:dyDescent="0.25">
      <c r="A413" t="s">
        <v>432</v>
      </c>
      <c r="B413" t="s">
        <v>429</v>
      </c>
      <c r="C413">
        <v>8</v>
      </c>
      <c r="D413">
        <v>5</v>
      </c>
      <c r="E413">
        <v>5</v>
      </c>
      <c r="F413">
        <v>5</v>
      </c>
      <c r="G413">
        <v>4</v>
      </c>
      <c r="H413">
        <v>6</v>
      </c>
      <c r="I413">
        <v>65</v>
      </c>
      <c r="J413">
        <v>57</v>
      </c>
      <c r="K413">
        <v>24</v>
      </c>
      <c r="L413">
        <v>97</v>
      </c>
      <c r="M413">
        <v>47</v>
      </c>
      <c r="O413">
        <f>IF(AND(C413=0,D413&gt;=5,AVERAGE(E413:H413)&gt;4),1,0)</f>
        <v>0</v>
      </c>
      <c r="P413">
        <f t="shared" si="112"/>
        <v>8</v>
      </c>
      <c r="Q413">
        <f t="shared" si="113"/>
        <v>8</v>
      </c>
      <c r="R413">
        <f t="shared" si="114"/>
        <v>6</v>
      </c>
      <c r="S413">
        <f t="shared" si="115"/>
        <v>10</v>
      </c>
      <c r="U413">
        <f t="shared" si="102"/>
        <v>69</v>
      </c>
      <c r="V413">
        <f t="shared" si="101"/>
        <v>0</v>
      </c>
      <c r="X413">
        <f t="shared" si="103"/>
        <v>0</v>
      </c>
      <c r="Y413">
        <f t="shared" si="104"/>
        <v>0</v>
      </c>
      <c r="Z413">
        <f t="shared" si="105"/>
        <v>0</v>
      </c>
      <c r="AA413">
        <f t="shared" si="106"/>
        <v>0</v>
      </c>
      <c r="AB413">
        <f t="shared" si="107"/>
        <v>0</v>
      </c>
      <c r="AC413">
        <f t="shared" si="108"/>
        <v>0</v>
      </c>
      <c r="AK413">
        <f t="shared" si="109"/>
        <v>40</v>
      </c>
      <c r="AL413">
        <f t="shared" si="110"/>
        <v>29</v>
      </c>
      <c r="AM413">
        <f t="shared" si="111"/>
        <v>1</v>
      </c>
    </row>
    <row r="414" spans="1:39" x14ac:dyDescent="0.25">
      <c r="A414" t="s">
        <v>54</v>
      </c>
      <c r="B414" t="s">
        <v>55</v>
      </c>
      <c r="C414">
        <v>3</v>
      </c>
      <c r="D414">
        <v>3</v>
      </c>
      <c r="E414">
        <v>5</v>
      </c>
      <c r="F414">
        <v>5</v>
      </c>
      <c r="G414">
        <v>2</v>
      </c>
      <c r="H414">
        <v>6</v>
      </c>
      <c r="I414">
        <v>26</v>
      </c>
      <c r="J414">
        <v>14</v>
      </c>
      <c r="K414">
        <v>18</v>
      </c>
      <c r="L414">
        <v>96</v>
      </c>
      <c r="M414">
        <v>41</v>
      </c>
      <c r="O414">
        <f>IF(AND(C414=0,D414&gt;=5,AVERAGE(E414:H414)&gt;4),1,0)</f>
        <v>0</v>
      </c>
      <c r="P414">
        <f t="shared" si="112"/>
        <v>8</v>
      </c>
      <c r="Q414">
        <f t="shared" si="113"/>
        <v>8</v>
      </c>
      <c r="R414">
        <f t="shared" si="114"/>
        <v>0</v>
      </c>
      <c r="S414">
        <f t="shared" si="115"/>
        <v>10</v>
      </c>
      <c r="U414">
        <f t="shared" si="102"/>
        <v>48.5</v>
      </c>
      <c r="V414">
        <f t="shared" si="101"/>
        <v>0</v>
      </c>
      <c r="X414">
        <f t="shared" si="103"/>
        <v>0</v>
      </c>
      <c r="Y414">
        <f t="shared" si="104"/>
        <v>0</v>
      </c>
      <c r="Z414">
        <f t="shared" si="105"/>
        <v>0</v>
      </c>
      <c r="AA414">
        <f t="shared" si="106"/>
        <v>0</v>
      </c>
      <c r="AB414">
        <f t="shared" si="107"/>
        <v>0</v>
      </c>
      <c r="AC414">
        <f t="shared" si="108"/>
        <v>0</v>
      </c>
      <c r="AK414">
        <f t="shared" si="109"/>
        <v>29</v>
      </c>
      <c r="AL414">
        <f t="shared" si="110"/>
        <v>19.5</v>
      </c>
      <c r="AM414">
        <f t="shared" si="111"/>
        <v>1</v>
      </c>
    </row>
    <row r="415" spans="1:39" x14ac:dyDescent="0.25">
      <c r="A415" t="s">
        <v>103</v>
      </c>
      <c r="B415" t="s">
        <v>55</v>
      </c>
      <c r="C415">
        <v>8</v>
      </c>
      <c r="D415">
        <v>6</v>
      </c>
      <c r="E415">
        <v>2</v>
      </c>
      <c r="F415">
        <v>2</v>
      </c>
      <c r="G415">
        <v>6</v>
      </c>
      <c r="H415">
        <v>6</v>
      </c>
      <c r="I415">
        <v>86</v>
      </c>
      <c r="J415">
        <v>67</v>
      </c>
      <c r="K415">
        <v>94</v>
      </c>
      <c r="L415">
        <v>38</v>
      </c>
      <c r="M415">
        <v>45</v>
      </c>
      <c r="O415">
        <f>IF(AND(C415=0,D415&gt;=5,AVERAGE(E415:H415)&gt;4),1,0)</f>
        <v>0</v>
      </c>
      <c r="P415">
        <f t="shared" si="112"/>
        <v>0</v>
      </c>
      <c r="Q415">
        <f t="shared" si="113"/>
        <v>0</v>
      </c>
      <c r="R415">
        <f t="shared" si="114"/>
        <v>10</v>
      </c>
      <c r="S415">
        <f t="shared" si="115"/>
        <v>10</v>
      </c>
      <c r="U415">
        <f t="shared" si="102"/>
        <v>63</v>
      </c>
      <c r="V415">
        <f t="shared" si="101"/>
        <v>0</v>
      </c>
      <c r="X415">
        <f t="shared" si="103"/>
        <v>0</v>
      </c>
      <c r="Y415">
        <f t="shared" si="104"/>
        <v>0</v>
      </c>
      <c r="Z415">
        <f t="shared" si="105"/>
        <v>0</v>
      </c>
      <c r="AA415">
        <f t="shared" si="106"/>
        <v>0</v>
      </c>
      <c r="AB415">
        <f t="shared" si="107"/>
        <v>0</v>
      </c>
      <c r="AC415">
        <f t="shared" si="108"/>
        <v>0</v>
      </c>
      <c r="AK415">
        <f t="shared" si="109"/>
        <v>30</v>
      </c>
      <c r="AL415">
        <f t="shared" si="110"/>
        <v>33</v>
      </c>
      <c r="AM415">
        <f t="shared" si="111"/>
        <v>0</v>
      </c>
    </row>
    <row r="416" spans="1:39" x14ac:dyDescent="0.25">
      <c r="A416" t="s">
        <v>473</v>
      </c>
      <c r="B416" t="s">
        <v>55</v>
      </c>
      <c r="C416">
        <v>7</v>
      </c>
      <c r="D416">
        <v>5</v>
      </c>
      <c r="E416">
        <v>4</v>
      </c>
      <c r="F416">
        <v>3</v>
      </c>
      <c r="G416">
        <v>3</v>
      </c>
      <c r="H416">
        <v>2</v>
      </c>
      <c r="I416">
        <v>2</v>
      </c>
      <c r="J416">
        <v>88</v>
      </c>
      <c r="K416">
        <v>61</v>
      </c>
      <c r="L416">
        <v>2</v>
      </c>
      <c r="M416">
        <v>49</v>
      </c>
      <c r="O416">
        <f>IF(AND(C416=0,D416&gt;=5,AVERAGE(E416:H416)&gt;4),1,0)</f>
        <v>0</v>
      </c>
      <c r="P416">
        <f t="shared" si="112"/>
        <v>6</v>
      </c>
      <c r="Q416">
        <f t="shared" si="113"/>
        <v>4</v>
      </c>
      <c r="R416">
        <f t="shared" si="114"/>
        <v>4</v>
      </c>
      <c r="S416">
        <f t="shared" si="115"/>
        <v>0</v>
      </c>
      <c r="U416">
        <f t="shared" si="102"/>
        <v>41.2</v>
      </c>
      <c r="V416">
        <f t="shared" si="101"/>
        <v>0</v>
      </c>
      <c r="X416">
        <f t="shared" si="103"/>
        <v>0</v>
      </c>
      <c r="Y416">
        <f t="shared" si="104"/>
        <v>0</v>
      </c>
      <c r="Z416">
        <f t="shared" si="105"/>
        <v>0</v>
      </c>
      <c r="AA416">
        <f t="shared" si="106"/>
        <v>0</v>
      </c>
      <c r="AB416">
        <f t="shared" si="107"/>
        <v>0</v>
      </c>
      <c r="AC416">
        <f t="shared" si="108"/>
        <v>0</v>
      </c>
      <c r="AK416">
        <f t="shared" si="109"/>
        <v>21</v>
      </c>
      <c r="AL416">
        <f t="shared" si="110"/>
        <v>20.2</v>
      </c>
      <c r="AM416">
        <f t="shared" si="111"/>
        <v>1</v>
      </c>
    </row>
    <row r="417" spans="1:39" x14ac:dyDescent="0.25">
      <c r="A417" t="s">
        <v>87</v>
      </c>
      <c r="B417" t="s">
        <v>55</v>
      </c>
      <c r="C417">
        <v>2</v>
      </c>
      <c r="D417">
        <v>2</v>
      </c>
      <c r="E417">
        <v>5</v>
      </c>
      <c r="F417">
        <v>5</v>
      </c>
      <c r="G417">
        <v>2</v>
      </c>
      <c r="H417">
        <v>2</v>
      </c>
      <c r="I417">
        <v>65</v>
      </c>
      <c r="J417">
        <v>87</v>
      </c>
      <c r="K417">
        <v>53</v>
      </c>
      <c r="L417">
        <v>98</v>
      </c>
      <c r="M417">
        <v>50</v>
      </c>
      <c r="O417">
        <f>IF(AND(C417=0,D417&gt;=5,AVERAGE(E417:H417)&gt;4),1,0)</f>
        <v>0</v>
      </c>
      <c r="P417">
        <f t="shared" si="112"/>
        <v>8</v>
      </c>
      <c r="Q417">
        <f t="shared" si="113"/>
        <v>8</v>
      </c>
      <c r="R417">
        <f t="shared" si="114"/>
        <v>0</v>
      </c>
      <c r="S417">
        <f t="shared" si="115"/>
        <v>0</v>
      </c>
      <c r="U417">
        <f t="shared" si="102"/>
        <v>53.3</v>
      </c>
      <c r="V417">
        <f t="shared" si="101"/>
        <v>0</v>
      </c>
      <c r="X417">
        <f t="shared" si="103"/>
        <v>0</v>
      </c>
      <c r="Y417">
        <f t="shared" si="104"/>
        <v>0</v>
      </c>
      <c r="Z417">
        <f t="shared" si="105"/>
        <v>0</v>
      </c>
      <c r="AA417">
        <f t="shared" si="106"/>
        <v>0</v>
      </c>
      <c r="AB417">
        <f t="shared" si="107"/>
        <v>0</v>
      </c>
      <c r="AC417">
        <f t="shared" si="108"/>
        <v>0</v>
      </c>
      <c r="AK417">
        <f t="shared" si="109"/>
        <v>18</v>
      </c>
      <c r="AL417">
        <f t="shared" si="110"/>
        <v>35.299999999999997</v>
      </c>
      <c r="AM417">
        <f t="shared" si="111"/>
        <v>0</v>
      </c>
    </row>
    <row r="418" spans="1:39" x14ac:dyDescent="0.25">
      <c r="A418" t="s">
        <v>573</v>
      </c>
      <c r="B418" t="s">
        <v>526</v>
      </c>
      <c r="C418">
        <v>4</v>
      </c>
      <c r="D418">
        <v>3</v>
      </c>
      <c r="E418">
        <v>5</v>
      </c>
      <c r="F418">
        <v>6</v>
      </c>
      <c r="G418">
        <v>3</v>
      </c>
      <c r="H418">
        <v>4</v>
      </c>
      <c r="I418">
        <v>68</v>
      </c>
      <c r="J418">
        <v>19</v>
      </c>
      <c r="K418">
        <v>94</v>
      </c>
      <c r="L418">
        <v>92</v>
      </c>
      <c r="M418">
        <v>62</v>
      </c>
      <c r="O418">
        <f>IF(AND(C418=0,D418&gt;=5,AVERAGE(E418:H418)&gt;4),1,0)</f>
        <v>0</v>
      </c>
      <c r="P418">
        <f t="shared" si="112"/>
        <v>8</v>
      </c>
      <c r="Q418">
        <f t="shared" si="113"/>
        <v>10</v>
      </c>
      <c r="R418">
        <f t="shared" si="114"/>
        <v>4</v>
      </c>
      <c r="S418">
        <f t="shared" si="115"/>
        <v>6</v>
      </c>
      <c r="U418">
        <f t="shared" si="102"/>
        <v>65.5</v>
      </c>
      <c r="V418">
        <f t="shared" si="101"/>
        <v>0</v>
      </c>
      <c r="X418">
        <f t="shared" si="103"/>
        <v>0</v>
      </c>
      <c r="Y418">
        <f t="shared" si="104"/>
        <v>0</v>
      </c>
      <c r="Z418">
        <f t="shared" si="105"/>
        <v>0</v>
      </c>
      <c r="AA418">
        <f t="shared" si="106"/>
        <v>0</v>
      </c>
      <c r="AB418">
        <f t="shared" si="107"/>
        <v>0</v>
      </c>
      <c r="AC418">
        <f t="shared" si="108"/>
        <v>0</v>
      </c>
      <c r="AK418">
        <f t="shared" si="109"/>
        <v>32</v>
      </c>
      <c r="AL418">
        <f t="shared" si="110"/>
        <v>33.5</v>
      </c>
      <c r="AM418">
        <f t="shared" si="111"/>
        <v>0</v>
      </c>
    </row>
    <row r="419" spans="1:39" x14ac:dyDescent="0.25">
      <c r="A419" t="s">
        <v>525</v>
      </c>
      <c r="B419" t="s">
        <v>526</v>
      </c>
      <c r="C419">
        <v>5</v>
      </c>
      <c r="D419">
        <v>2</v>
      </c>
      <c r="E419">
        <v>5</v>
      </c>
      <c r="F419">
        <v>6</v>
      </c>
      <c r="G419">
        <v>3</v>
      </c>
      <c r="H419">
        <v>3</v>
      </c>
      <c r="I419">
        <v>23</v>
      </c>
      <c r="J419">
        <v>10</v>
      </c>
      <c r="K419">
        <v>99</v>
      </c>
      <c r="L419">
        <v>23</v>
      </c>
      <c r="M419">
        <v>4</v>
      </c>
      <c r="O419">
        <f>IF(AND(C419=0,D419&gt;=5,AVERAGE(E419:H419)&gt;4),1,0)</f>
        <v>0</v>
      </c>
      <c r="P419">
        <f t="shared" si="112"/>
        <v>8</v>
      </c>
      <c r="Q419">
        <f t="shared" si="113"/>
        <v>10</v>
      </c>
      <c r="R419">
        <f t="shared" si="114"/>
        <v>4</v>
      </c>
      <c r="S419">
        <f t="shared" si="115"/>
        <v>4</v>
      </c>
      <c r="U419">
        <f t="shared" si="102"/>
        <v>46.9</v>
      </c>
      <c r="V419">
        <f t="shared" si="101"/>
        <v>0</v>
      </c>
      <c r="X419">
        <f t="shared" si="103"/>
        <v>0</v>
      </c>
      <c r="Y419">
        <f t="shared" si="104"/>
        <v>0</v>
      </c>
      <c r="Z419">
        <f t="shared" si="105"/>
        <v>0</v>
      </c>
      <c r="AA419">
        <f t="shared" si="106"/>
        <v>0</v>
      </c>
      <c r="AB419">
        <f t="shared" si="107"/>
        <v>0</v>
      </c>
      <c r="AC419">
        <f t="shared" si="108"/>
        <v>0</v>
      </c>
      <c r="AK419">
        <f t="shared" si="109"/>
        <v>31</v>
      </c>
      <c r="AL419">
        <f t="shared" si="110"/>
        <v>15.9</v>
      </c>
      <c r="AM419">
        <f t="shared" si="111"/>
        <v>1</v>
      </c>
    </row>
    <row r="420" spans="1:39" x14ac:dyDescent="0.25">
      <c r="A420" t="s">
        <v>547</v>
      </c>
      <c r="B420" t="s">
        <v>526</v>
      </c>
      <c r="C420">
        <v>6</v>
      </c>
      <c r="D420">
        <v>2</v>
      </c>
      <c r="E420">
        <v>4</v>
      </c>
      <c r="F420">
        <v>2</v>
      </c>
      <c r="G420">
        <v>3</v>
      </c>
      <c r="H420">
        <v>2</v>
      </c>
      <c r="I420">
        <v>63</v>
      </c>
      <c r="J420">
        <v>31</v>
      </c>
      <c r="K420">
        <v>2</v>
      </c>
      <c r="L420">
        <v>74</v>
      </c>
      <c r="M420">
        <v>15</v>
      </c>
      <c r="O420">
        <f>IF(AND(C420=0,D420&gt;=5,AVERAGE(E420:H420)&gt;4),1,0)</f>
        <v>0</v>
      </c>
      <c r="P420">
        <f t="shared" si="112"/>
        <v>6</v>
      </c>
      <c r="Q420">
        <f t="shared" si="113"/>
        <v>0</v>
      </c>
      <c r="R420">
        <f t="shared" si="114"/>
        <v>4</v>
      </c>
      <c r="S420">
        <f t="shared" si="115"/>
        <v>0</v>
      </c>
      <c r="U420">
        <f t="shared" si="102"/>
        <v>34.5</v>
      </c>
      <c r="V420">
        <f t="shared" si="101"/>
        <v>0</v>
      </c>
      <c r="X420">
        <f t="shared" si="103"/>
        <v>0</v>
      </c>
      <c r="Y420">
        <f t="shared" si="104"/>
        <v>0</v>
      </c>
      <c r="Z420">
        <f t="shared" si="105"/>
        <v>0</v>
      </c>
      <c r="AA420">
        <f t="shared" si="106"/>
        <v>0</v>
      </c>
      <c r="AB420">
        <f t="shared" si="107"/>
        <v>0</v>
      </c>
      <c r="AC420">
        <f t="shared" si="108"/>
        <v>0</v>
      </c>
      <c r="AK420">
        <f t="shared" si="109"/>
        <v>16</v>
      </c>
      <c r="AL420">
        <f t="shared" si="110"/>
        <v>18.5</v>
      </c>
      <c r="AM420">
        <f t="shared" si="111"/>
        <v>0</v>
      </c>
    </row>
    <row r="421" spans="1:39" x14ac:dyDescent="0.25">
      <c r="A421" t="s">
        <v>128</v>
      </c>
      <c r="B421" t="s">
        <v>45</v>
      </c>
      <c r="C421">
        <v>5</v>
      </c>
      <c r="D421">
        <v>5</v>
      </c>
      <c r="E421">
        <v>2</v>
      </c>
      <c r="F421">
        <v>6</v>
      </c>
      <c r="G421">
        <v>2</v>
      </c>
      <c r="H421">
        <v>2</v>
      </c>
      <c r="I421">
        <v>90</v>
      </c>
      <c r="J421">
        <v>88</v>
      </c>
      <c r="K421">
        <v>73</v>
      </c>
      <c r="L421">
        <v>83</v>
      </c>
      <c r="M421">
        <v>51</v>
      </c>
      <c r="O421">
        <f>IF(AND(C421=0,D421&gt;=5,AVERAGE(E421:H421)&gt;4),1,0)</f>
        <v>0</v>
      </c>
      <c r="P421">
        <f t="shared" si="112"/>
        <v>0</v>
      </c>
      <c r="Q421">
        <f t="shared" si="113"/>
        <v>10</v>
      </c>
      <c r="R421">
        <f t="shared" si="114"/>
        <v>0</v>
      </c>
      <c r="S421">
        <f t="shared" si="115"/>
        <v>0</v>
      </c>
      <c r="U421">
        <f t="shared" si="102"/>
        <v>53.5</v>
      </c>
      <c r="V421">
        <f t="shared" si="101"/>
        <v>0</v>
      </c>
      <c r="X421">
        <f t="shared" si="103"/>
        <v>0</v>
      </c>
      <c r="Y421">
        <f t="shared" si="104"/>
        <v>0</v>
      </c>
      <c r="Z421">
        <f t="shared" si="105"/>
        <v>0</v>
      </c>
      <c r="AA421">
        <f t="shared" si="106"/>
        <v>0</v>
      </c>
      <c r="AB421">
        <f t="shared" si="107"/>
        <v>0</v>
      </c>
      <c r="AC421">
        <f t="shared" si="108"/>
        <v>0</v>
      </c>
      <c r="AK421">
        <f t="shared" si="109"/>
        <v>15</v>
      </c>
      <c r="AL421">
        <f t="shared" si="110"/>
        <v>38.5</v>
      </c>
      <c r="AM421">
        <f t="shared" si="111"/>
        <v>0</v>
      </c>
    </row>
    <row r="422" spans="1:39" x14ac:dyDescent="0.25">
      <c r="A422" t="s">
        <v>175</v>
      </c>
      <c r="B422" t="s">
        <v>45</v>
      </c>
      <c r="C422">
        <v>8</v>
      </c>
      <c r="D422">
        <v>2</v>
      </c>
      <c r="E422">
        <v>4</v>
      </c>
      <c r="F422">
        <v>3</v>
      </c>
      <c r="G422">
        <v>5</v>
      </c>
      <c r="H422">
        <v>4</v>
      </c>
      <c r="I422">
        <v>32</v>
      </c>
      <c r="J422">
        <v>83</v>
      </c>
      <c r="K422">
        <v>14</v>
      </c>
      <c r="L422">
        <v>77</v>
      </c>
      <c r="M422">
        <v>71</v>
      </c>
      <c r="O422">
        <f>IF(AND(C422=0,D422&gt;=5,AVERAGE(E422:H422)&gt;4),1,0)</f>
        <v>0</v>
      </c>
      <c r="P422">
        <f t="shared" si="112"/>
        <v>6</v>
      </c>
      <c r="Q422">
        <f t="shared" si="113"/>
        <v>4</v>
      </c>
      <c r="R422">
        <f t="shared" si="114"/>
        <v>8</v>
      </c>
      <c r="S422">
        <f t="shared" si="115"/>
        <v>6</v>
      </c>
      <c r="U422">
        <f t="shared" si="102"/>
        <v>59.7</v>
      </c>
      <c r="V422">
        <f t="shared" si="101"/>
        <v>0</v>
      </c>
      <c r="X422">
        <f t="shared" si="103"/>
        <v>0</v>
      </c>
      <c r="Y422">
        <f t="shared" si="104"/>
        <v>0</v>
      </c>
      <c r="Z422">
        <f t="shared" si="105"/>
        <v>0</v>
      </c>
      <c r="AA422">
        <f t="shared" si="106"/>
        <v>0</v>
      </c>
      <c r="AB422">
        <f t="shared" si="107"/>
        <v>0</v>
      </c>
      <c r="AC422">
        <f t="shared" si="108"/>
        <v>0</v>
      </c>
      <c r="AK422">
        <f t="shared" si="109"/>
        <v>32</v>
      </c>
      <c r="AL422">
        <f t="shared" si="110"/>
        <v>27.7</v>
      </c>
      <c r="AM422">
        <f t="shared" si="111"/>
        <v>1</v>
      </c>
    </row>
    <row r="423" spans="1:39" x14ac:dyDescent="0.25">
      <c r="A423" t="s">
        <v>382</v>
      </c>
      <c r="B423" t="s">
        <v>45</v>
      </c>
      <c r="C423">
        <v>2</v>
      </c>
      <c r="D423">
        <v>5</v>
      </c>
      <c r="E423">
        <v>3</v>
      </c>
      <c r="F423">
        <v>4</v>
      </c>
      <c r="G423">
        <v>6</v>
      </c>
      <c r="H423">
        <v>3</v>
      </c>
      <c r="I423">
        <v>8</v>
      </c>
      <c r="J423">
        <v>46</v>
      </c>
      <c r="K423">
        <v>55</v>
      </c>
      <c r="L423">
        <v>39</v>
      </c>
      <c r="M423">
        <v>21</v>
      </c>
      <c r="O423">
        <f>IF(AND(C423=0,D423&gt;=5,AVERAGE(E423:H423)&gt;4),1,0)</f>
        <v>0</v>
      </c>
      <c r="P423">
        <f t="shared" si="112"/>
        <v>4</v>
      </c>
      <c r="Q423">
        <f t="shared" si="113"/>
        <v>6</v>
      </c>
      <c r="R423">
        <f t="shared" si="114"/>
        <v>10</v>
      </c>
      <c r="S423">
        <f t="shared" si="115"/>
        <v>4</v>
      </c>
      <c r="U423">
        <f t="shared" si="102"/>
        <v>42.9</v>
      </c>
      <c r="V423">
        <f t="shared" si="101"/>
        <v>0</v>
      </c>
      <c r="X423">
        <f t="shared" si="103"/>
        <v>0</v>
      </c>
      <c r="Y423">
        <f t="shared" si="104"/>
        <v>0</v>
      </c>
      <c r="Z423">
        <f t="shared" si="105"/>
        <v>0</v>
      </c>
      <c r="AA423">
        <f t="shared" si="106"/>
        <v>0</v>
      </c>
      <c r="AB423">
        <f t="shared" si="107"/>
        <v>0</v>
      </c>
      <c r="AC423">
        <f t="shared" si="108"/>
        <v>0</v>
      </c>
      <c r="AK423">
        <f t="shared" si="109"/>
        <v>26</v>
      </c>
      <c r="AL423">
        <f t="shared" si="110"/>
        <v>16.899999999999999</v>
      </c>
      <c r="AM423">
        <f t="shared" si="111"/>
        <v>1</v>
      </c>
    </row>
    <row r="424" spans="1:39" x14ac:dyDescent="0.25">
      <c r="A424" t="s">
        <v>134</v>
      </c>
      <c r="B424" t="s">
        <v>45</v>
      </c>
      <c r="C424">
        <v>6</v>
      </c>
      <c r="D424">
        <v>3</v>
      </c>
      <c r="E424">
        <v>4</v>
      </c>
      <c r="F424">
        <v>5</v>
      </c>
      <c r="G424">
        <v>3</v>
      </c>
      <c r="H424">
        <v>4</v>
      </c>
      <c r="I424">
        <v>38</v>
      </c>
      <c r="J424">
        <v>48</v>
      </c>
      <c r="K424">
        <v>3</v>
      </c>
      <c r="L424">
        <v>38</v>
      </c>
      <c r="M424">
        <v>91</v>
      </c>
      <c r="O424">
        <f>IF(AND(C424=0,D424&gt;=5,AVERAGE(E424:H424)&gt;4),1,0)</f>
        <v>0</v>
      </c>
      <c r="P424">
        <f t="shared" si="112"/>
        <v>6</v>
      </c>
      <c r="Q424">
        <f t="shared" si="113"/>
        <v>8</v>
      </c>
      <c r="R424">
        <f t="shared" si="114"/>
        <v>4</v>
      </c>
      <c r="S424">
        <f t="shared" si="115"/>
        <v>6</v>
      </c>
      <c r="U424">
        <f t="shared" si="102"/>
        <v>51.8</v>
      </c>
      <c r="V424">
        <f t="shared" si="101"/>
        <v>0</v>
      </c>
      <c r="X424">
        <f t="shared" si="103"/>
        <v>0</v>
      </c>
      <c r="Y424">
        <f t="shared" si="104"/>
        <v>0</v>
      </c>
      <c r="Z424">
        <f t="shared" si="105"/>
        <v>0</v>
      </c>
      <c r="AA424">
        <f t="shared" si="106"/>
        <v>0</v>
      </c>
      <c r="AB424">
        <f t="shared" si="107"/>
        <v>0</v>
      </c>
      <c r="AC424">
        <f t="shared" si="108"/>
        <v>0</v>
      </c>
      <c r="AK424">
        <f t="shared" si="109"/>
        <v>30</v>
      </c>
      <c r="AL424">
        <f t="shared" si="110"/>
        <v>21.8</v>
      </c>
      <c r="AM424">
        <f t="shared" si="111"/>
        <v>1</v>
      </c>
    </row>
    <row r="425" spans="1:39" x14ac:dyDescent="0.25">
      <c r="A425" t="s">
        <v>537</v>
      </c>
      <c r="B425" t="s">
        <v>538</v>
      </c>
      <c r="C425">
        <v>0</v>
      </c>
      <c r="D425">
        <v>5</v>
      </c>
      <c r="E425">
        <v>2</v>
      </c>
      <c r="F425">
        <v>2</v>
      </c>
      <c r="G425">
        <v>5</v>
      </c>
      <c r="H425">
        <v>3</v>
      </c>
      <c r="I425">
        <v>45</v>
      </c>
      <c r="J425">
        <v>52</v>
      </c>
      <c r="K425">
        <v>32</v>
      </c>
      <c r="L425">
        <v>42</v>
      </c>
      <c r="M425">
        <v>33</v>
      </c>
      <c r="O425">
        <f>IF(AND(C425=0,D425&gt;=5,AVERAGE(E425:H425)&gt;4),1,0)</f>
        <v>0</v>
      </c>
      <c r="P425">
        <f t="shared" si="112"/>
        <v>0</v>
      </c>
      <c r="Q425">
        <f t="shared" si="113"/>
        <v>0</v>
      </c>
      <c r="R425">
        <f t="shared" si="114"/>
        <v>8</v>
      </c>
      <c r="S425">
        <f t="shared" si="115"/>
        <v>4</v>
      </c>
      <c r="U425">
        <f t="shared" si="102"/>
        <v>32.4</v>
      </c>
      <c r="V425">
        <f t="shared" si="101"/>
        <v>0</v>
      </c>
      <c r="X425">
        <f t="shared" si="103"/>
        <v>0</v>
      </c>
      <c r="Y425">
        <f t="shared" si="104"/>
        <v>0</v>
      </c>
      <c r="Z425">
        <f t="shared" si="105"/>
        <v>0</v>
      </c>
      <c r="AA425">
        <f t="shared" si="106"/>
        <v>0</v>
      </c>
      <c r="AB425">
        <f t="shared" si="107"/>
        <v>0</v>
      </c>
      <c r="AC425">
        <f t="shared" si="108"/>
        <v>0</v>
      </c>
      <c r="AK425">
        <f t="shared" si="109"/>
        <v>12</v>
      </c>
      <c r="AL425">
        <f t="shared" si="110"/>
        <v>20.399999999999999</v>
      </c>
      <c r="AM425">
        <f t="shared" si="111"/>
        <v>0</v>
      </c>
    </row>
    <row r="426" spans="1:39" x14ac:dyDescent="0.25">
      <c r="A426" t="s">
        <v>589</v>
      </c>
      <c r="B426" t="s">
        <v>590</v>
      </c>
      <c r="C426">
        <v>4</v>
      </c>
      <c r="D426">
        <v>2</v>
      </c>
      <c r="E426">
        <v>4</v>
      </c>
      <c r="F426">
        <v>4</v>
      </c>
      <c r="G426">
        <v>4</v>
      </c>
      <c r="H426">
        <v>3</v>
      </c>
      <c r="I426">
        <v>25</v>
      </c>
      <c r="J426">
        <v>86</v>
      </c>
      <c r="K426">
        <v>7</v>
      </c>
      <c r="L426">
        <v>3</v>
      </c>
      <c r="M426">
        <v>94</v>
      </c>
      <c r="O426">
        <f>IF(AND(C426=0,D426&gt;=5,AVERAGE(E426:H426)&gt;4),1,0)</f>
        <v>0</v>
      </c>
      <c r="P426">
        <f t="shared" si="112"/>
        <v>6</v>
      </c>
      <c r="Q426">
        <f t="shared" si="113"/>
        <v>6</v>
      </c>
      <c r="R426">
        <f t="shared" si="114"/>
        <v>6</v>
      </c>
      <c r="S426">
        <f t="shared" si="115"/>
        <v>4</v>
      </c>
      <c r="U426">
        <f t="shared" si="102"/>
        <v>47.5</v>
      </c>
      <c r="V426">
        <f t="shared" si="101"/>
        <v>0</v>
      </c>
      <c r="X426">
        <f t="shared" si="103"/>
        <v>0</v>
      </c>
      <c r="Y426">
        <f t="shared" si="104"/>
        <v>0</v>
      </c>
      <c r="Z426">
        <f t="shared" si="105"/>
        <v>0</v>
      </c>
      <c r="AA426">
        <f t="shared" si="106"/>
        <v>0</v>
      </c>
      <c r="AB426">
        <f t="shared" si="107"/>
        <v>0</v>
      </c>
      <c r="AC426">
        <f t="shared" si="108"/>
        <v>0</v>
      </c>
      <c r="AK426">
        <f t="shared" si="109"/>
        <v>26</v>
      </c>
      <c r="AL426">
        <f t="shared" si="110"/>
        <v>21.5</v>
      </c>
      <c r="AM426">
        <f t="shared" si="111"/>
        <v>1</v>
      </c>
    </row>
    <row r="427" spans="1:39" x14ac:dyDescent="0.25">
      <c r="A427" t="s">
        <v>106</v>
      </c>
      <c r="B427" t="s">
        <v>107</v>
      </c>
      <c r="C427">
        <v>3</v>
      </c>
      <c r="D427">
        <v>6</v>
      </c>
      <c r="E427">
        <v>3</v>
      </c>
      <c r="F427">
        <v>5</v>
      </c>
      <c r="G427">
        <v>4</v>
      </c>
      <c r="H427">
        <v>2</v>
      </c>
      <c r="I427">
        <v>94</v>
      </c>
      <c r="J427">
        <v>27</v>
      </c>
      <c r="K427">
        <v>20</v>
      </c>
      <c r="L427">
        <v>13</v>
      </c>
      <c r="M427">
        <v>49</v>
      </c>
      <c r="O427">
        <f>IF(AND(C427=0,D427&gt;=5,AVERAGE(E427:H427)&gt;4),1,0)</f>
        <v>0</v>
      </c>
      <c r="P427">
        <f t="shared" si="112"/>
        <v>4</v>
      </c>
      <c r="Q427">
        <f t="shared" si="113"/>
        <v>8</v>
      </c>
      <c r="R427">
        <f t="shared" si="114"/>
        <v>6</v>
      </c>
      <c r="S427">
        <f t="shared" si="115"/>
        <v>0</v>
      </c>
      <c r="U427">
        <f t="shared" si="102"/>
        <v>43.3</v>
      </c>
      <c r="V427">
        <f t="shared" si="101"/>
        <v>0</v>
      </c>
      <c r="X427">
        <f t="shared" si="103"/>
        <v>0</v>
      </c>
      <c r="Y427">
        <f t="shared" si="104"/>
        <v>0</v>
      </c>
      <c r="Z427">
        <f t="shared" si="105"/>
        <v>0</v>
      </c>
      <c r="AA427">
        <f t="shared" si="106"/>
        <v>0</v>
      </c>
      <c r="AB427">
        <f t="shared" si="107"/>
        <v>0</v>
      </c>
      <c r="AC427">
        <f t="shared" si="108"/>
        <v>0</v>
      </c>
      <c r="AK427">
        <f t="shared" si="109"/>
        <v>23</v>
      </c>
      <c r="AL427">
        <f t="shared" si="110"/>
        <v>20.3</v>
      </c>
      <c r="AM427">
        <f t="shared" si="111"/>
        <v>1</v>
      </c>
    </row>
    <row r="428" spans="1:39" x14ac:dyDescent="0.25">
      <c r="A428" t="s">
        <v>393</v>
      </c>
      <c r="B428" t="s">
        <v>251</v>
      </c>
      <c r="C428">
        <v>2</v>
      </c>
      <c r="D428">
        <v>5</v>
      </c>
      <c r="E428">
        <v>3</v>
      </c>
      <c r="F428">
        <v>6</v>
      </c>
      <c r="G428">
        <v>6</v>
      </c>
      <c r="H428">
        <v>2</v>
      </c>
      <c r="I428">
        <v>87</v>
      </c>
      <c r="J428">
        <v>23</v>
      </c>
      <c r="K428">
        <v>15</v>
      </c>
      <c r="L428">
        <v>44</v>
      </c>
      <c r="M428">
        <v>30</v>
      </c>
      <c r="O428">
        <f>IF(AND(C428=0,D428&gt;=5,AVERAGE(E428:H428)&gt;4),1,0)</f>
        <v>0</v>
      </c>
      <c r="P428">
        <f t="shared" si="112"/>
        <v>4</v>
      </c>
      <c r="Q428">
        <f t="shared" si="113"/>
        <v>10</v>
      </c>
      <c r="R428">
        <f t="shared" si="114"/>
        <v>10</v>
      </c>
      <c r="S428">
        <f t="shared" si="115"/>
        <v>0</v>
      </c>
      <c r="U428">
        <f t="shared" si="102"/>
        <v>45.9</v>
      </c>
      <c r="V428">
        <f t="shared" si="101"/>
        <v>0</v>
      </c>
      <c r="X428">
        <f t="shared" si="103"/>
        <v>0</v>
      </c>
      <c r="Y428">
        <f t="shared" si="104"/>
        <v>0</v>
      </c>
      <c r="Z428">
        <f t="shared" si="105"/>
        <v>0</v>
      </c>
      <c r="AA428">
        <f t="shared" si="106"/>
        <v>0</v>
      </c>
      <c r="AB428">
        <f t="shared" si="107"/>
        <v>0</v>
      </c>
      <c r="AC428">
        <f t="shared" si="108"/>
        <v>0</v>
      </c>
      <c r="AK428">
        <f t="shared" si="109"/>
        <v>26</v>
      </c>
      <c r="AL428">
        <f t="shared" si="110"/>
        <v>19.899999999999999</v>
      </c>
      <c r="AM428">
        <f t="shared" si="111"/>
        <v>1</v>
      </c>
    </row>
    <row r="429" spans="1:39" x14ac:dyDescent="0.25">
      <c r="A429" t="s">
        <v>13</v>
      </c>
      <c r="B429" t="s">
        <v>14</v>
      </c>
      <c r="C429">
        <v>0</v>
      </c>
      <c r="D429">
        <v>4</v>
      </c>
      <c r="E429">
        <v>4</v>
      </c>
      <c r="F429">
        <v>5</v>
      </c>
      <c r="G429">
        <v>6</v>
      </c>
      <c r="H429">
        <v>6</v>
      </c>
      <c r="I429">
        <v>62</v>
      </c>
      <c r="J429">
        <v>13</v>
      </c>
      <c r="K429">
        <v>26</v>
      </c>
      <c r="L429">
        <v>67</v>
      </c>
      <c r="M429">
        <v>62</v>
      </c>
      <c r="O429">
        <f>IF(AND(C429=0,D429&gt;=5,AVERAGE(E429:H429)&gt;4),1,0)</f>
        <v>0</v>
      </c>
      <c r="P429">
        <f t="shared" si="112"/>
        <v>6</v>
      </c>
      <c r="Q429">
        <f t="shared" si="113"/>
        <v>8</v>
      </c>
      <c r="R429">
        <f t="shared" si="114"/>
        <v>10</v>
      </c>
      <c r="S429">
        <f t="shared" si="115"/>
        <v>10</v>
      </c>
      <c r="U429">
        <f t="shared" si="102"/>
        <v>57</v>
      </c>
      <c r="V429">
        <f t="shared" si="101"/>
        <v>0</v>
      </c>
      <c r="X429">
        <f t="shared" si="103"/>
        <v>0</v>
      </c>
      <c r="Y429">
        <f t="shared" si="104"/>
        <v>0</v>
      </c>
      <c r="Z429">
        <f t="shared" si="105"/>
        <v>0</v>
      </c>
      <c r="AA429">
        <f t="shared" si="106"/>
        <v>0</v>
      </c>
      <c r="AB429">
        <f t="shared" si="107"/>
        <v>0</v>
      </c>
      <c r="AC429">
        <f t="shared" si="108"/>
        <v>0</v>
      </c>
      <c r="AK429">
        <f t="shared" si="109"/>
        <v>34</v>
      </c>
      <c r="AL429">
        <f t="shared" si="110"/>
        <v>23</v>
      </c>
      <c r="AM429">
        <f t="shared" si="111"/>
        <v>1</v>
      </c>
    </row>
    <row r="430" spans="1:39" x14ac:dyDescent="0.25">
      <c r="A430" t="s">
        <v>457</v>
      </c>
      <c r="B430" t="s">
        <v>409</v>
      </c>
      <c r="C430">
        <v>0</v>
      </c>
      <c r="D430">
        <v>3</v>
      </c>
      <c r="E430">
        <v>6</v>
      </c>
      <c r="F430">
        <v>4</v>
      </c>
      <c r="G430">
        <v>6</v>
      </c>
      <c r="H430">
        <v>3</v>
      </c>
      <c r="I430">
        <v>13</v>
      </c>
      <c r="J430">
        <v>42</v>
      </c>
      <c r="K430">
        <v>23</v>
      </c>
      <c r="L430">
        <v>14</v>
      </c>
      <c r="M430">
        <v>73</v>
      </c>
      <c r="O430">
        <f>IF(AND(C430=0,D430&gt;=5,AVERAGE(E430:H430)&gt;4),1,0)</f>
        <v>0</v>
      </c>
      <c r="P430">
        <f t="shared" si="112"/>
        <v>10</v>
      </c>
      <c r="Q430">
        <f t="shared" si="113"/>
        <v>6</v>
      </c>
      <c r="R430">
        <f t="shared" si="114"/>
        <v>10</v>
      </c>
      <c r="S430">
        <f t="shared" si="115"/>
        <v>4</v>
      </c>
      <c r="U430">
        <f t="shared" si="102"/>
        <v>46.5</v>
      </c>
      <c r="V430">
        <f t="shared" si="101"/>
        <v>0</v>
      </c>
      <c r="X430">
        <f t="shared" si="103"/>
        <v>0</v>
      </c>
      <c r="Y430">
        <f t="shared" si="104"/>
        <v>0</v>
      </c>
      <c r="Z430">
        <f t="shared" si="105"/>
        <v>0</v>
      </c>
      <c r="AA430">
        <f t="shared" si="106"/>
        <v>0</v>
      </c>
      <c r="AB430">
        <f t="shared" si="107"/>
        <v>0</v>
      </c>
      <c r="AC430">
        <f t="shared" si="108"/>
        <v>0</v>
      </c>
      <c r="AK430">
        <f t="shared" si="109"/>
        <v>30</v>
      </c>
      <c r="AL430">
        <f t="shared" si="110"/>
        <v>16.5</v>
      </c>
      <c r="AM430">
        <f t="shared" si="111"/>
        <v>1</v>
      </c>
    </row>
    <row r="431" spans="1:39" x14ac:dyDescent="0.25">
      <c r="A431" t="s">
        <v>138</v>
      </c>
      <c r="B431" t="s">
        <v>139</v>
      </c>
      <c r="C431">
        <v>0</v>
      </c>
      <c r="D431">
        <v>6</v>
      </c>
      <c r="E431">
        <v>5</v>
      </c>
      <c r="F431">
        <v>6</v>
      </c>
      <c r="G431">
        <v>5</v>
      </c>
      <c r="H431">
        <v>6</v>
      </c>
      <c r="I431">
        <v>12</v>
      </c>
      <c r="J431">
        <v>20</v>
      </c>
      <c r="K431">
        <v>10</v>
      </c>
      <c r="L431">
        <v>73</v>
      </c>
      <c r="M431">
        <v>68</v>
      </c>
      <c r="O431">
        <f>IF(AND(C431=0,D431&gt;=5,AVERAGE(E431:H431)&gt;4),1,0)</f>
        <v>1</v>
      </c>
      <c r="P431">
        <f t="shared" si="112"/>
        <v>8</v>
      </c>
      <c r="Q431">
        <f t="shared" si="113"/>
        <v>10</v>
      </c>
      <c r="R431">
        <f t="shared" si="114"/>
        <v>8</v>
      </c>
      <c r="S431">
        <f t="shared" si="115"/>
        <v>10</v>
      </c>
      <c r="U431">
        <f t="shared" si="102"/>
        <v>56.3</v>
      </c>
      <c r="V431">
        <f t="shared" si="101"/>
        <v>0</v>
      </c>
      <c r="X431">
        <f t="shared" si="103"/>
        <v>0</v>
      </c>
      <c r="Y431">
        <f t="shared" si="104"/>
        <v>0</v>
      </c>
      <c r="Z431">
        <f t="shared" si="105"/>
        <v>0</v>
      </c>
      <c r="AA431">
        <f t="shared" si="106"/>
        <v>0</v>
      </c>
      <c r="AB431">
        <f t="shared" si="107"/>
        <v>0</v>
      </c>
      <c r="AC431">
        <f t="shared" si="108"/>
        <v>0</v>
      </c>
      <c r="AK431">
        <f t="shared" si="109"/>
        <v>38</v>
      </c>
      <c r="AL431">
        <f t="shared" si="110"/>
        <v>18.3</v>
      </c>
      <c r="AM431">
        <f t="shared" si="111"/>
        <v>1</v>
      </c>
    </row>
    <row r="432" spans="1:39" x14ac:dyDescent="0.25">
      <c r="A432" t="s">
        <v>52</v>
      </c>
      <c r="B432" t="s">
        <v>53</v>
      </c>
      <c r="C432">
        <v>7</v>
      </c>
      <c r="D432">
        <v>2</v>
      </c>
      <c r="E432">
        <v>4</v>
      </c>
      <c r="F432">
        <v>5</v>
      </c>
      <c r="G432">
        <v>3</v>
      </c>
      <c r="H432">
        <v>4</v>
      </c>
      <c r="I432">
        <v>59</v>
      </c>
      <c r="J432">
        <v>14</v>
      </c>
      <c r="K432">
        <v>99</v>
      </c>
      <c r="L432">
        <v>4</v>
      </c>
      <c r="M432">
        <v>3</v>
      </c>
      <c r="O432">
        <f>IF(AND(C432=0,D432&gt;=5,AVERAGE(E432:H432)&gt;4),1,0)</f>
        <v>0</v>
      </c>
      <c r="P432">
        <f t="shared" si="112"/>
        <v>6</v>
      </c>
      <c r="Q432">
        <f t="shared" si="113"/>
        <v>8</v>
      </c>
      <c r="R432">
        <f t="shared" si="114"/>
        <v>4</v>
      </c>
      <c r="S432">
        <f t="shared" si="115"/>
        <v>6</v>
      </c>
      <c r="U432">
        <f t="shared" si="102"/>
        <v>48.9</v>
      </c>
      <c r="V432">
        <f t="shared" si="101"/>
        <v>0</v>
      </c>
      <c r="X432">
        <f t="shared" si="103"/>
        <v>0</v>
      </c>
      <c r="Y432">
        <f t="shared" si="104"/>
        <v>0</v>
      </c>
      <c r="Z432">
        <f t="shared" si="105"/>
        <v>0</v>
      </c>
      <c r="AA432">
        <f t="shared" si="106"/>
        <v>0</v>
      </c>
      <c r="AB432">
        <f t="shared" si="107"/>
        <v>0</v>
      </c>
      <c r="AC432">
        <f t="shared" si="108"/>
        <v>0</v>
      </c>
      <c r="AK432">
        <f t="shared" si="109"/>
        <v>31</v>
      </c>
      <c r="AL432">
        <f t="shared" si="110"/>
        <v>17.899999999999999</v>
      </c>
      <c r="AM432">
        <f t="shared" si="111"/>
        <v>1</v>
      </c>
    </row>
    <row r="433" spans="1:39" x14ac:dyDescent="0.25">
      <c r="A433" t="s">
        <v>141</v>
      </c>
      <c r="B433" t="s">
        <v>99</v>
      </c>
      <c r="C433">
        <v>0</v>
      </c>
      <c r="D433">
        <v>2</v>
      </c>
      <c r="E433">
        <v>2</v>
      </c>
      <c r="F433">
        <v>4</v>
      </c>
      <c r="G433">
        <v>3</v>
      </c>
      <c r="H433">
        <v>3</v>
      </c>
      <c r="I433">
        <v>3</v>
      </c>
      <c r="J433">
        <v>25</v>
      </c>
      <c r="K433">
        <v>93</v>
      </c>
      <c r="L433">
        <v>92</v>
      </c>
      <c r="M433">
        <v>73</v>
      </c>
      <c r="O433">
        <f>IF(AND(C433=0,D433&gt;=5,AVERAGE(E433:H433)&gt;4),1,0)</f>
        <v>0</v>
      </c>
      <c r="P433">
        <f t="shared" si="112"/>
        <v>0</v>
      </c>
      <c r="Q433">
        <f t="shared" si="113"/>
        <v>6</v>
      </c>
      <c r="R433">
        <f t="shared" si="114"/>
        <v>4</v>
      </c>
      <c r="S433">
        <f t="shared" si="115"/>
        <v>4</v>
      </c>
      <c r="U433">
        <f t="shared" si="102"/>
        <v>42.6</v>
      </c>
      <c r="V433">
        <f t="shared" si="101"/>
        <v>0</v>
      </c>
      <c r="X433">
        <f t="shared" si="103"/>
        <v>0</v>
      </c>
      <c r="Y433">
        <f t="shared" si="104"/>
        <v>0</v>
      </c>
      <c r="Z433">
        <f t="shared" si="105"/>
        <v>0</v>
      </c>
      <c r="AA433">
        <f t="shared" si="106"/>
        <v>0</v>
      </c>
      <c r="AB433">
        <f t="shared" si="107"/>
        <v>0</v>
      </c>
      <c r="AC433">
        <f t="shared" si="108"/>
        <v>0</v>
      </c>
      <c r="AK433">
        <f t="shared" si="109"/>
        <v>14</v>
      </c>
      <c r="AL433">
        <f t="shared" si="110"/>
        <v>28.6</v>
      </c>
      <c r="AM433">
        <f t="shared" si="111"/>
        <v>0</v>
      </c>
    </row>
    <row r="434" spans="1:39" x14ac:dyDescent="0.25">
      <c r="A434" t="s">
        <v>363</v>
      </c>
      <c r="B434" t="s">
        <v>139</v>
      </c>
      <c r="C434">
        <v>4</v>
      </c>
      <c r="D434">
        <v>4</v>
      </c>
      <c r="E434">
        <v>2</v>
      </c>
      <c r="F434">
        <v>3</v>
      </c>
      <c r="G434">
        <v>3</v>
      </c>
      <c r="H434">
        <v>5</v>
      </c>
      <c r="I434">
        <v>14</v>
      </c>
      <c r="J434">
        <v>4</v>
      </c>
      <c r="K434">
        <v>93</v>
      </c>
      <c r="L434">
        <v>36</v>
      </c>
      <c r="M434">
        <v>26</v>
      </c>
      <c r="O434">
        <f>IF(AND(C434=0,D434&gt;=5,AVERAGE(E434:H434)&gt;4),1,0)</f>
        <v>0</v>
      </c>
      <c r="P434">
        <f t="shared" si="112"/>
        <v>0</v>
      </c>
      <c r="Q434">
        <f t="shared" si="113"/>
        <v>4</v>
      </c>
      <c r="R434">
        <f t="shared" si="114"/>
        <v>4</v>
      </c>
      <c r="S434">
        <f t="shared" si="115"/>
        <v>8</v>
      </c>
      <c r="U434">
        <f t="shared" si="102"/>
        <v>37.299999999999997</v>
      </c>
      <c r="V434">
        <f t="shared" si="101"/>
        <v>0</v>
      </c>
      <c r="X434">
        <f t="shared" si="103"/>
        <v>0</v>
      </c>
      <c r="Y434">
        <f t="shared" si="104"/>
        <v>0</v>
      </c>
      <c r="Z434">
        <f t="shared" si="105"/>
        <v>0</v>
      </c>
      <c r="AA434">
        <f t="shared" si="106"/>
        <v>0</v>
      </c>
      <c r="AB434">
        <f t="shared" si="107"/>
        <v>0</v>
      </c>
      <c r="AC434">
        <f t="shared" si="108"/>
        <v>0</v>
      </c>
      <c r="AK434">
        <f t="shared" si="109"/>
        <v>20</v>
      </c>
      <c r="AL434">
        <f t="shared" si="110"/>
        <v>17.3</v>
      </c>
      <c r="AM434">
        <f t="shared" si="111"/>
        <v>1</v>
      </c>
    </row>
    <row r="435" spans="1:39" x14ac:dyDescent="0.25">
      <c r="A435" t="s">
        <v>570</v>
      </c>
      <c r="B435" t="s">
        <v>571</v>
      </c>
      <c r="C435">
        <v>5</v>
      </c>
      <c r="D435">
        <v>3</v>
      </c>
      <c r="E435">
        <v>5</v>
      </c>
      <c r="F435">
        <v>5</v>
      </c>
      <c r="G435">
        <v>3</v>
      </c>
      <c r="H435">
        <v>2</v>
      </c>
      <c r="I435">
        <v>25</v>
      </c>
      <c r="J435">
        <v>24</v>
      </c>
      <c r="K435">
        <v>28</v>
      </c>
      <c r="L435">
        <v>21</v>
      </c>
      <c r="M435">
        <v>24</v>
      </c>
      <c r="O435">
        <f>IF(AND(C435=0,D435&gt;=5,AVERAGE(E435:H435)&gt;4),1,0)</f>
        <v>0</v>
      </c>
      <c r="P435">
        <f t="shared" si="112"/>
        <v>8</v>
      </c>
      <c r="Q435">
        <f t="shared" si="113"/>
        <v>8</v>
      </c>
      <c r="R435">
        <f t="shared" si="114"/>
        <v>4</v>
      </c>
      <c r="S435">
        <f t="shared" si="115"/>
        <v>0</v>
      </c>
      <c r="U435">
        <f t="shared" si="102"/>
        <v>37.200000000000003</v>
      </c>
      <c r="V435">
        <f t="shared" si="101"/>
        <v>0</v>
      </c>
      <c r="X435">
        <f t="shared" si="103"/>
        <v>0</v>
      </c>
      <c r="Y435">
        <f t="shared" si="104"/>
        <v>0</v>
      </c>
      <c r="Z435">
        <f t="shared" si="105"/>
        <v>0</v>
      </c>
      <c r="AA435">
        <f t="shared" si="106"/>
        <v>0</v>
      </c>
      <c r="AB435">
        <f t="shared" si="107"/>
        <v>0</v>
      </c>
      <c r="AC435">
        <f t="shared" si="108"/>
        <v>0</v>
      </c>
      <c r="AK435">
        <f t="shared" si="109"/>
        <v>25</v>
      </c>
      <c r="AL435">
        <f t="shared" si="110"/>
        <v>12.2</v>
      </c>
      <c r="AM435">
        <f t="shared" si="111"/>
        <v>1</v>
      </c>
    </row>
    <row r="436" spans="1:39" x14ac:dyDescent="0.25">
      <c r="A436" t="s">
        <v>524</v>
      </c>
      <c r="B436" t="s">
        <v>99</v>
      </c>
      <c r="C436">
        <v>5</v>
      </c>
      <c r="D436">
        <v>6</v>
      </c>
      <c r="E436">
        <v>5</v>
      </c>
      <c r="F436">
        <v>3</v>
      </c>
      <c r="G436">
        <v>2</v>
      </c>
      <c r="H436">
        <v>4</v>
      </c>
      <c r="I436">
        <v>55</v>
      </c>
      <c r="J436">
        <v>18</v>
      </c>
      <c r="K436">
        <v>46</v>
      </c>
      <c r="L436">
        <v>82</v>
      </c>
      <c r="M436">
        <v>71</v>
      </c>
      <c r="O436">
        <f>IF(AND(C436=0,D436&gt;=5,AVERAGE(E436:H436)&gt;4),1,0)</f>
        <v>0</v>
      </c>
      <c r="P436">
        <f t="shared" si="112"/>
        <v>8</v>
      </c>
      <c r="Q436">
        <f t="shared" si="113"/>
        <v>4</v>
      </c>
      <c r="R436">
        <f t="shared" si="114"/>
        <v>0</v>
      </c>
      <c r="S436">
        <f t="shared" si="115"/>
        <v>6</v>
      </c>
      <c r="U436">
        <f t="shared" si="102"/>
        <v>52.2</v>
      </c>
      <c r="V436">
        <f t="shared" si="101"/>
        <v>0</v>
      </c>
      <c r="X436">
        <f t="shared" si="103"/>
        <v>0</v>
      </c>
      <c r="Y436">
        <f t="shared" si="104"/>
        <v>0</v>
      </c>
      <c r="Z436">
        <f t="shared" si="105"/>
        <v>0</v>
      </c>
      <c r="AA436">
        <f t="shared" si="106"/>
        <v>0</v>
      </c>
      <c r="AB436">
        <f t="shared" si="107"/>
        <v>0</v>
      </c>
      <c r="AC436">
        <f t="shared" si="108"/>
        <v>0</v>
      </c>
      <c r="AK436">
        <f t="shared" si="109"/>
        <v>25</v>
      </c>
      <c r="AL436">
        <f t="shared" si="110"/>
        <v>27.2</v>
      </c>
      <c r="AM436">
        <f t="shared" si="111"/>
        <v>0</v>
      </c>
    </row>
    <row r="437" spans="1:39" x14ac:dyDescent="0.25">
      <c r="A437" t="s">
        <v>98</v>
      </c>
      <c r="B437" t="s">
        <v>99</v>
      </c>
      <c r="C437">
        <v>0</v>
      </c>
      <c r="D437">
        <v>3</v>
      </c>
      <c r="E437">
        <v>4</v>
      </c>
      <c r="F437">
        <v>6</v>
      </c>
      <c r="G437">
        <v>4</v>
      </c>
      <c r="H437">
        <v>4</v>
      </c>
      <c r="I437">
        <v>41</v>
      </c>
      <c r="J437">
        <v>88</v>
      </c>
      <c r="K437">
        <v>4</v>
      </c>
      <c r="L437">
        <v>24</v>
      </c>
      <c r="M437">
        <v>37</v>
      </c>
      <c r="O437">
        <f>IF(AND(C437=0,D437&gt;=5,AVERAGE(E437:H437)&gt;4),1,0)</f>
        <v>0</v>
      </c>
      <c r="P437">
        <f t="shared" si="112"/>
        <v>6</v>
      </c>
      <c r="Q437">
        <f t="shared" si="113"/>
        <v>10</v>
      </c>
      <c r="R437">
        <f t="shared" si="114"/>
        <v>6</v>
      </c>
      <c r="S437">
        <f t="shared" si="115"/>
        <v>6</v>
      </c>
      <c r="U437">
        <f t="shared" si="102"/>
        <v>47.4</v>
      </c>
      <c r="V437">
        <f t="shared" si="101"/>
        <v>0</v>
      </c>
      <c r="X437">
        <f t="shared" si="103"/>
        <v>0</v>
      </c>
      <c r="Y437">
        <f t="shared" si="104"/>
        <v>0</v>
      </c>
      <c r="Z437">
        <f t="shared" si="105"/>
        <v>0</v>
      </c>
      <c r="AA437">
        <f t="shared" si="106"/>
        <v>0</v>
      </c>
      <c r="AB437">
        <f t="shared" si="107"/>
        <v>0</v>
      </c>
      <c r="AC437">
        <f t="shared" si="108"/>
        <v>0</v>
      </c>
      <c r="AK437">
        <f t="shared" si="109"/>
        <v>28</v>
      </c>
      <c r="AL437">
        <f t="shared" si="110"/>
        <v>19.399999999999999</v>
      </c>
      <c r="AM437">
        <f t="shared" si="111"/>
        <v>1</v>
      </c>
    </row>
    <row r="438" spans="1:39" x14ac:dyDescent="0.25">
      <c r="A438" t="s">
        <v>370</v>
      </c>
      <c r="B438" t="s">
        <v>371</v>
      </c>
      <c r="C438">
        <v>4</v>
      </c>
      <c r="D438">
        <v>2</v>
      </c>
      <c r="E438">
        <v>4</v>
      </c>
      <c r="F438">
        <v>3</v>
      </c>
      <c r="G438">
        <v>5</v>
      </c>
      <c r="H438">
        <v>2</v>
      </c>
      <c r="I438">
        <v>68</v>
      </c>
      <c r="J438">
        <v>87</v>
      </c>
      <c r="K438">
        <v>48</v>
      </c>
      <c r="L438">
        <v>54</v>
      </c>
      <c r="M438">
        <v>39</v>
      </c>
      <c r="O438">
        <f>IF(AND(C438=0,D438&gt;=5,AVERAGE(E438:H438)&gt;4),1,0)</f>
        <v>0</v>
      </c>
      <c r="P438">
        <f t="shared" si="112"/>
        <v>6</v>
      </c>
      <c r="Q438">
        <f t="shared" si="113"/>
        <v>4</v>
      </c>
      <c r="R438">
        <f t="shared" si="114"/>
        <v>8</v>
      </c>
      <c r="S438">
        <f t="shared" si="115"/>
        <v>0</v>
      </c>
      <c r="U438">
        <f t="shared" si="102"/>
        <v>51.6</v>
      </c>
      <c r="V438">
        <f t="shared" si="101"/>
        <v>0</v>
      </c>
      <c r="X438">
        <f t="shared" si="103"/>
        <v>0</v>
      </c>
      <c r="Y438">
        <f t="shared" si="104"/>
        <v>0</v>
      </c>
      <c r="Z438">
        <f t="shared" si="105"/>
        <v>0</v>
      </c>
      <c r="AA438">
        <f t="shared" si="106"/>
        <v>0</v>
      </c>
      <c r="AB438">
        <f t="shared" si="107"/>
        <v>0</v>
      </c>
      <c r="AC438">
        <f t="shared" si="108"/>
        <v>0</v>
      </c>
      <c r="AK438">
        <f t="shared" si="109"/>
        <v>22</v>
      </c>
      <c r="AL438">
        <f t="shared" si="110"/>
        <v>29.6</v>
      </c>
      <c r="AM438">
        <f t="shared" si="111"/>
        <v>0</v>
      </c>
    </row>
    <row r="439" spans="1:39" x14ac:dyDescent="0.25">
      <c r="A439" t="s">
        <v>202</v>
      </c>
      <c r="B439" t="s">
        <v>203</v>
      </c>
      <c r="C439">
        <v>7</v>
      </c>
      <c r="D439">
        <v>2</v>
      </c>
      <c r="E439">
        <v>2</v>
      </c>
      <c r="F439">
        <v>4</v>
      </c>
      <c r="G439">
        <v>4</v>
      </c>
      <c r="H439">
        <v>6</v>
      </c>
      <c r="I439">
        <v>57</v>
      </c>
      <c r="J439">
        <v>11</v>
      </c>
      <c r="K439">
        <v>80</v>
      </c>
      <c r="L439">
        <v>27</v>
      </c>
      <c r="M439">
        <v>21</v>
      </c>
      <c r="O439">
        <f>IF(AND(C439=0,D439&gt;=5,AVERAGE(E439:H439)&gt;4),1,0)</f>
        <v>0</v>
      </c>
      <c r="P439">
        <f t="shared" si="112"/>
        <v>0</v>
      </c>
      <c r="Q439">
        <f t="shared" si="113"/>
        <v>6</v>
      </c>
      <c r="R439">
        <f t="shared" si="114"/>
        <v>6</v>
      </c>
      <c r="S439">
        <f t="shared" si="115"/>
        <v>10</v>
      </c>
      <c r="U439">
        <f t="shared" si="102"/>
        <v>48.6</v>
      </c>
      <c r="V439">
        <f t="shared" si="101"/>
        <v>0</v>
      </c>
      <c r="X439">
        <f t="shared" si="103"/>
        <v>0</v>
      </c>
      <c r="Y439">
        <f t="shared" si="104"/>
        <v>0</v>
      </c>
      <c r="Z439">
        <f t="shared" si="105"/>
        <v>0</v>
      </c>
      <c r="AA439">
        <f t="shared" si="106"/>
        <v>0</v>
      </c>
      <c r="AB439">
        <f t="shared" si="107"/>
        <v>0</v>
      </c>
      <c r="AC439">
        <f t="shared" si="108"/>
        <v>0</v>
      </c>
      <c r="AK439">
        <f t="shared" si="109"/>
        <v>29</v>
      </c>
      <c r="AL439">
        <f t="shared" si="110"/>
        <v>19.600000000000001</v>
      </c>
      <c r="AM439">
        <f t="shared" si="111"/>
        <v>1</v>
      </c>
    </row>
    <row r="440" spans="1:39" x14ac:dyDescent="0.25">
      <c r="A440" t="s">
        <v>364</v>
      </c>
      <c r="B440" t="s">
        <v>203</v>
      </c>
      <c r="C440">
        <v>0</v>
      </c>
      <c r="D440">
        <v>6</v>
      </c>
      <c r="E440">
        <v>2</v>
      </c>
      <c r="F440">
        <v>6</v>
      </c>
      <c r="G440">
        <v>5</v>
      </c>
      <c r="H440">
        <v>6</v>
      </c>
      <c r="I440">
        <v>15</v>
      </c>
      <c r="J440">
        <v>42</v>
      </c>
      <c r="K440">
        <v>90</v>
      </c>
      <c r="L440">
        <v>14</v>
      </c>
      <c r="M440">
        <v>88</v>
      </c>
      <c r="O440">
        <f>IF(AND(C440=0,D440&gt;=5,AVERAGE(E440:H440)&gt;4),1,0)</f>
        <v>1</v>
      </c>
      <c r="P440">
        <f t="shared" si="112"/>
        <v>0</v>
      </c>
      <c r="Q440">
        <f t="shared" si="113"/>
        <v>10</v>
      </c>
      <c r="R440">
        <f t="shared" si="114"/>
        <v>8</v>
      </c>
      <c r="S440">
        <f t="shared" si="115"/>
        <v>10</v>
      </c>
      <c r="U440">
        <f t="shared" si="102"/>
        <v>54.9</v>
      </c>
      <c r="V440">
        <f t="shared" si="101"/>
        <v>0</v>
      </c>
      <c r="X440">
        <f t="shared" si="103"/>
        <v>0</v>
      </c>
      <c r="Y440">
        <f t="shared" si="104"/>
        <v>0</v>
      </c>
      <c r="Z440">
        <f t="shared" si="105"/>
        <v>0</v>
      </c>
      <c r="AA440">
        <f t="shared" si="106"/>
        <v>0</v>
      </c>
      <c r="AB440">
        <f t="shared" si="107"/>
        <v>0</v>
      </c>
      <c r="AC440">
        <f t="shared" si="108"/>
        <v>0</v>
      </c>
      <c r="AK440">
        <f t="shared" si="109"/>
        <v>30</v>
      </c>
      <c r="AL440">
        <f t="shared" si="110"/>
        <v>24.9</v>
      </c>
      <c r="AM440">
        <f t="shared" si="111"/>
        <v>1</v>
      </c>
    </row>
    <row r="441" spans="1:39" x14ac:dyDescent="0.25">
      <c r="A441" t="s">
        <v>667</v>
      </c>
      <c r="B441" t="s">
        <v>203</v>
      </c>
      <c r="C441">
        <v>1</v>
      </c>
      <c r="D441">
        <v>2</v>
      </c>
      <c r="E441">
        <v>5</v>
      </c>
      <c r="F441">
        <v>2</v>
      </c>
      <c r="G441">
        <v>6</v>
      </c>
      <c r="H441">
        <v>6</v>
      </c>
      <c r="I441">
        <v>62</v>
      </c>
      <c r="J441">
        <v>89</v>
      </c>
      <c r="K441">
        <v>20</v>
      </c>
      <c r="L441">
        <v>56</v>
      </c>
      <c r="M441">
        <v>80</v>
      </c>
      <c r="O441">
        <f>IF(AND(C441=0,D441&gt;=5,AVERAGE(E441:H441)&gt;4),1,0)</f>
        <v>0</v>
      </c>
      <c r="P441">
        <f t="shared" si="112"/>
        <v>8</v>
      </c>
      <c r="Q441">
        <f t="shared" si="113"/>
        <v>0</v>
      </c>
      <c r="R441">
        <f t="shared" si="114"/>
        <v>10</v>
      </c>
      <c r="S441">
        <f t="shared" si="115"/>
        <v>10</v>
      </c>
      <c r="U441">
        <f t="shared" si="102"/>
        <v>59.7</v>
      </c>
      <c r="V441">
        <f t="shared" si="101"/>
        <v>0</v>
      </c>
      <c r="X441">
        <f t="shared" si="103"/>
        <v>0</v>
      </c>
      <c r="Y441">
        <f t="shared" si="104"/>
        <v>0</v>
      </c>
      <c r="Z441">
        <f t="shared" si="105"/>
        <v>0</v>
      </c>
      <c r="AA441">
        <f t="shared" si="106"/>
        <v>0</v>
      </c>
      <c r="AB441">
        <f t="shared" si="107"/>
        <v>0</v>
      </c>
      <c r="AC441">
        <f t="shared" si="108"/>
        <v>0</v>
      </c>
      <c r="AK441">
        <f t="shared" si="109"/>
        <v>29</v>
      </c>
      <c r="AL441">
        <f t="shared" si="110"/>
        <v>30.7</v>
      </c>
      <c r="AM441">
        <f t="shared" si="111"/>
        <v>0</v>
      </c>
    </row>
    <row r="442" spans="1:39" x14ac:dyDescent="0.25">
      <c r="A442" t="s">
        <v>507</v>
      </c>
      <c r="B442" t="s">
        <v>508</v>
      </c>
      <c r="C442">
        <v>1</v>
      </c>
      <c r="D442">
        <v>3</v>
      </c>
      <c r="E442">
        <v>4</v>
      </c>
      <c r="F442">
        <v>3</v>
      </c>
      <c r="G442">
        <v>5</v>
      </c>
      <c r="H442">
        <v>6</v>
      </c>
      <c r="I442">
        <v>89</v>
      </c>
      <c r="J442">
        <v>70</v>
      </c>
      <c r="K442">
        <v>58</v>
      </c>
      <c r="L442">
        <v>39</v>
      </c>
      <c r="M442">
        <v>43</v>
      </c>
      <c r="O442">
        <f>IF(AND(C442=0,D442&gt;=5,AVERAGE(E442:H442)&gt;4),1,0)</f>
        <v>0</v>
      </c>
      <c r="P442">
        <f t="shared" si="112"/>
        <v>6</v>
      </c>
      <c r="Q442">
        <f t="shared" si="113"/>
        <v>4</v>
      </c>
      <c r="R442">
        <f t="shared" si="114"/>
        <v>8</v>
      </c>
      <c r="S442">
        <f t="shared" si="115"/>
        <v>10</v>
      </c>
      <c r="U442">
        <f t="shared" si="102"/>
        <v>58.9</v>
      </c>
      <c r="V442">
        <f t="shared" si="101"/>
        <v>0</v>
      </c>
      <c r="X442">
        <f t="shared" si="103"/>
        <v>0</v>
      </c>
      <c r="Y442">
        <f t="shared" si="104"/>
        <v>0</v>
      </c>
      <c r="Z442">
        <f t="shared" si="105"/>
        <v>0</v>
      </c>
      <c r="AA442">
        <f t="shared" si="106"/>
        <v>0</v>
      </c>
      <c r="AB442">
        <f t="shared" si="107"/>
        <v>0</v>
      </c>
      <c r="AC442">
        <f t="shared" si="108"/>
        <v>0</v>
      </c>
      <c r="AK442">
        <f t="shared" si="109"/>
        <v>29</v>
      </c>
      <c r="AL442">
        <f t="shared" si="110"/>
        <v>29.9</v>
      </c>
      <c r="AM442">
        <f t="shared" si="111"/>
        <v>0</v>
      </c>
    </row>
    <row r="443" spans="1:39" x14ac:dyDescent="0.25">
      <c r="A443" t="s">
        <v>634</v>
      </c>
      <c r="B443" t="s">
        <v>635</v>
      </c>
      <c r="C443">
        <v>0</v>
      </c>
      <c r="D443">
        <v>4</v>
      </c>
      <c r="E443">
        <v>2</v>
      </c>
      <c r="F443">
        <v>6</v>
      </c>
      <c r="G443">
        <v>2</v>
      </c>
      <c r="H443">
        <v>5</v>
      </c>
      <c r="I443">
        <v>57</v>
      </c>
      <c r="J443">
        <v>88</v>
      </c>
      <c r="K443">
        <v>53</v>
      </c>
      <c r="L443">
        <v>42</v>
      </c>
      <c r="M443">
        <v>49</v>
      </c>
      <c r="O443">
        <f>IF(AND(C443=0,D443&gt;=5,AVERAGE(E443:H443)&gt;4),1,0)</f>
        <v>0</v>
      </c>
      <c r="P443">
        <f t="shared" si="112"/>
        <v>0</v>
      </c>
      <c r="Q443">
        <f t="shared" si="113"/>
        <v>10</v>
      </c>
      <c r="R443">
        <f t="shared" si="114"/>
        <v>0</v>
      </c>
      <c r="S443">
        <f t="shared" si="115"/>
        <v>8</v>
      </c>
      <c r="U443">
        <f t="shared" si="102"/>
        <v>46.9</v>
      </c>
      <c r="V443">
        <f t="shared" si="101"/>
        <v>0</v>
      </c>
      <c r="X443">
        <f t="shared" si="103"/>
        <v>0</v>
      </c>
      <c r="Y443">
        <f t="shared" si="104"/>
        <v>0</v>
      </c>
      <c r="Z443">
        <f t="shared" si="105"/>
        <v>0</v>
      </c>
      <c r="AA443">
        <f t="shared" si="106"/>
        <v>0</v>
      </c>
      <c r="AB443">
        <f t="shared" si="107"/>
        <v>0</v>
      </c>
      <c r="AC443">
        <f t="shared" si="108"/>
        <v>0</v>
      </c>
      <c r="AK443">
        <f t="shared" si="109"/>
        <v>18</v>
      </c>
      <c r="AL443">
        <f t="shared" si="110"/>
        <v>28.9</v>
      </c>
      <c r="AM443">
        <f t="shared" si="111"/>
        <v>0</v>
      </c>
    </row>
    <row r="444" spans="1:39" x14ac:dyDescent="0.25">
      <c r="A444" t="s">
        <v>488</v>
      </c>
      <c r="B444" t="s">
        <v>489</v>
      </c>
      <c r="C444">
        <v>6</v>
      </c>
      <c r="D444">
        <v>6</v>
      </c>
      <c r="E444">
        <v>6</v>
      </c>
      <c r="F444">
        <v>4</v>
      </c>
      <c r="G444">
        <v>6</v>
      </c>
      <c r="H444">
        <v>4</v>
      </c>
      <c r="I444">
        <v>64</v>
      </c>
      <c r="J444">
        <v>18</v>
      </c>
      <c r="K444">
        <v>23</v>
      </c>
      <c r="L444">
        <v>81</v>
      </c>
      <c r="M444">
        <v>18</v>
      </c>
      <c r="O444">
        <f>IF(AND(C444=0,D444&gt;=5,AVERAGE(E444:H444)&gt;4),1,0)</f>
        <v>0</v>
      </c>
      <c r="P444">
        <f t="shared" si="112"/>
        <v>10</v>
      </c>
      <c r="Q444">
        <f t="shared" si="113"/>
        <v>6</v>
      </c>
      <c r="R444">
        <f t="shared" si="114"/>
        <v>10</v>
      </c>
      <c r="S444">
        <f t="shared" si="115"/>
        <v>6</v>
      </c>
      <c r="U444">
        <f t="shared" si="102"/>
        <v>60.4</v>
      </c>
      <c r="V444">
        <f t="shared" si="101"/>
        <v>0</v>
      </c>
      <c r="X444">
        <f t="shared" si="103"/>
        <v>0</v>
      </c>
      <c r="Y444">
        <f t="shared" si="104"/>
        <v>0</v>
      </c>
      <c r="Z444">
        <f t="shared" si="105"/>
        <v>0</v>
      </c>
      <c r="AA444">
        <f t="shared" si="106"/>
        <v>0</v>
      </c>
      <c r="AB444">
        <f t="shared" si="107"/>
        <v>0</v>
      </c>
      <c r="AC444">
        <f t="shared" si="108"/>
        <v>0</v>
      </c>
      <c r="AK444">
        <f t="shared" si="109"/>
        <v>40</v>
      </c>
      <c r="AL444">
        <f t="shared" si="110"/>
        <v>20.399999999999999</v>
      </c>
      <c r="AM444">
        <f t="shared" si="111"/>
        <v>1</v>
      </c>
    </row>
    <row r="445" spans="1:39" x14ac:dyDescent="0.25">
      <c r="A445" t="s">
        <v>531</v>
      </c>
      <c r="B445" t="s">
        <v>532</v>
      </c>
      <c r="C445">
        <v>5</v>
      </c>
      <c r="D445">
        <v>5</v>
      </c>
      <c r="E445">
        <v>3</v>
      </c>
      <c r="F445">
        <v>4</v>
      </c>
      <c r="G445">
        <v>5</v>
      </c>
      <c r="H445">
        <v>2</v>
      </c>
      <c r="I445">
        <v>97</v>
      </c>
      <c r="J445">
        <v>87</v>
      </c>
      <c r="K445">
        <v>7</v>
      </c>
      <c r="L445">
        <v>93</v>
      </c>
      <c r="M445">
        <v>19</v>
      </c>
      <c r="O445">
        <f>IF(AND(C445=0,D445&gt;=5,AVERAGE(E445:H445)&gt;4),1,0)</f>
        <v>0</v>
      </c>
      <c r="P445">
        <f t="shared" si="112"/>
        <v>4</v>
      </c>
      <c r="Q445">
        <f t="shared" si="113"/>
        <v>6</v>
      </c>
      <c r="R445">
        <f t="shared" si="114"/>
        <v>8</v>
      </c>
      <c r="S445">
        <f t="shared" si="115"/>
        <v>0</v>
      </c>
      <c r="U445">
        <f t="shared" si="102"/>
        <v>53.3</v>
      </c>
      <c r="V445">
        <f t="shared" si="101"/>
        <v>0</v>
      </c>
      <c r="X445">
        <f t="shared" si="103"/>
        <v>0</v>
      </c>
      <c r="Y445">
        <f t="shared" si="104"/>
        <v>0</v>
      </c>
      <c r="Z445">
        <f t="shared" si="105"/>
        <v>0</v>
      </c>
      <c r="AA445">
        <f t="shared" si="106"/>
        <v>0</v>
      </c>
      <c r="AB445">
        <f t="shared" si="107"/>
        <v>0</v>
      </c>
      <c r="AC445">
        <f t="shared" si="108"/>
        <v>0</v>
      </c>
      <c r="AK445">
        <f t="shared" si="109"/>
        <v>23</v>
      </c>
      <c r="AL445">
        <f t="shared" si="110"/>
        <v>30.3</v>
      </c>
      <c r="AM445">
        <f t="shared" si="111"/>
        <v>0</v>
      </c>
    </row>
    <row r="446" spans="1:39" x14ac:dyDescent="0.25">
      <c r="A446" t="s">
        <v>285</v>
      </c>
      <c r="B446" t="s">
        <v>286</v>
      </c>
      <c r="C446">
        <v>2</v>
      </c>
      <c r="D446">
        <v>5</v>
      </c>
      <c r="E446">
        <v>4</v>
      </c>
      <c r="F446">
        <v>4</v>
      </c>
      <c r="G446">
        <v>2</v>
      </c>
      <c r="H446">
        <v>5</v>
      </c>
      <c r="I446">
        <v>46</v>
      </c>
      <c r="J446">
        <v>15</v>
      </c>
      <c r="K446">
        <v>67</v>
      </c>
      <c r="L446">
        <v>56</v>
      </c>
      <c r="M446">
        <v>9</v>
      </c>
      <c r="O446">
        <f>IF(AND(C446=0,D446&gt;=5,AVERAGE(E446:H446)&gt;4),1,0)</f>
        <v>0</v>
      </c>
      <c r="P446">
        <f t="shared" si="112"/>
        <v>6</v>
      </c>
      <c r="Q446">
        <f t="shared" si="113"/>
        <v>6</v>
      </c>
      <c r="R446">
        <f t="shared" si="114"/>
        <v>0</v>
      </c>
      <c r="S446">
        <f t="shared" si="115"/>
        <v>8</v>
      </c>
      <c r="U446">
        <f t="shared" si="102"/>
        <v>41.3</v>
      </c>
      <c r="V446">
        <f t="shared" si="101"/>
        <v>0</v>
      </c>
      <c r="X446">
        <f t="shared" si="103"/>
        <v>0</v>
      </c>
      <c r="Y446">
        <f t="shared" si="104"/>
        <v>0</v>
      </c>
      <c r="Z446">
        <f t="shared" si="105"/>
        <v>0</v>
      </c>
      <c r="AA446">
        <f t="shared" si="106"/>
        <v>0</v>
      </c>
      <c r="AB446">
        <f t="shared" si="107"/>
        <v>0</v>
      </c>
      <c r="AC446">
        <f t="shared" si="108"/>
        <v>0</v>
      </c>
      <c r="AK446">
        <f t="shared" si="109"/>
        <v>22</v>
      </c>
      <c r="AL446">
        <f t="shared" si="110"/>
        <v>19.3</v>
      </c>
      <c r="AM446">
        <f t="shared" si="111"/>
        <v>1</v>
      </c>
    </row>
    <row r="447" spans="1:39" x14ac:dyDescent="0.25">
      <c r="A447" t="s">
        <v>250</v>
      </c>
      <c r="B447" t="s">
        <v>251</v>
      </c>
      <c r="C447">
        <v>6</v>
      </c>
      <c r="D447">
        <v>2</v>
      </c>
      <c r="E447">
        <v>3</v>
      </c>
      <c r="F447">
        <v>3</v>
      </c>
      <c r="G447">
        <v>3</v>
      </c>
      <c r="H447">
        <v>6</v>
      </c>
      <c r="I447">
        <v>27</v>
      </c>
      <c r="J447">
        <v>2</v>
      </c>
      <c r="K447">
        <v>84</v>
      </c>
      <c r="L447">
        <v>100</v>
      </c>
      <c r="M447">
        <v>27</v>
      </c>
      <c r="O447">
        <f>IF(AND(C447=0,D447&gt;=5,AVERAGE(E447:H447)&gt;4),1,0)</f>
        <v>0</v>
      </c>
      <c r="P447">
        <f t="shared" si="112"/>
        <v>4</v>
      </c>
      <c r="Q447">
        <f t="shared" si="113"/>
        <v>4</v>
      </c>
      <c r="R447">
        <f t="shared" si="114"/>
        <v>4</v>
      </c>
      <c r="S447">
        <f t="shared" si="115"/>
        <v>10</v>
      </c>
      <c r="U447">
        <f t="shared" si="102"/>
        <v>52</v>
      </c>
      <c r="V447">
        <f t="shared" si="101"/>
        <v>0</v>
      </c>
      <c r="X447">
        <f t="shared" si="103"/>
        <v>0</v>
      </c>
      <c r="Y447">
        <f t="shared" si="104"/>
        <v>0</v>
      </c>
      <c r="Z447">
        <f t="shared" si="105"/>
        <v>0</v>
      </c>
      <c r="AA447">
        <f t="shared" si="106"/>
        <v>1</v>
      </c>
      <c r="AB447">
        <f t="shared" si="107"/>
        <v>0</v>
      </c>
      <c r="AC447">
        <f t="shared" si="108"/>
        <v>0</v>
      </c>
      <c r="AK447">
        <f t="shared" si="109"/>
        <v>28</v>
      </c>
      <c r="AL447">
        <f t="shared" si="110"/>
        <v>24</v>
      </c>
      <c r="AM447">
        <f t="shared" si="111"/>
        <v>1</v>
      </c>
    </row>
    <row r="448" spans="1:39" x14ac:dyDescent="0.25">
      <c r="A448" t="s">
        <v>628</v>
      </c>
      <c r="B448" t="s">
        <v>251</v>
      </c>
      <c r="C448">
        <v>0</v>
      </c>
      <c r="D448">
        <v>5</v>
      </c>
      <c r="E448">
        <v>5</v>
      </c>
      <c r="F448">
        <v>6</v>
      </c>
      <c r="G448">
        <v>2</v>
      </c>
      <c r="H448">
        <v>5</v>
      </c>
      <c r="I448">
        <v>47</v>
      </c>
      <c r="J448">
        <v>34</v>
      </c>
      <c r="K448">
        <v>86</v>
      </c>
      <c r="L448">
        <v>56</v>
      </c>
      <c r="M448">
        <v>39</v>
      </c>
      <c r="O448">
        <f>IF(AND(C448=0,D448&gt;=5,AVERAGE(E448:H448)&gt;4),1,0)</f>
        <v>1</v>
      </c>
      <c r="P448">
        <f t="shared" si="112"/>
        <v>8</v>
      </c>
      <c r="Q448">
        <f t="shared" si="113"/>
        <v>10</v>
      </c>
      <c r="R448">
        <f t="shared" si="114"/>
        <v>0</v>
      </c>
      <c r="S448">
        <f t="shared" si="115"/>
        <v>8</v>
      </c>
      <c r="U448">
        <f t="shared" si="102"/>
        <v>52.2</v>
      </c>
      <c r="V448">
        <f t="shared" si="101"/>
        <v>0</v>
      </c>
      <c r="X448">
        <f t="shared" si="103"/>
        <v>0</v>
      </c>
      <c r="Y448">
        <f t="shared" si="104"/>
        <v>0</v>
      </c>
      <c r="Z448">
        <f t="shared" si="105"/>
        <v>0</v>
      </c>
      <c r="AA448">
        <f t="shared" si="106"/>
        <v>0</v>
      </c>
      <c r="AB448">
        <f t="shared" si="107"/>
        <v>0</v>
      </c>
      <c r="AC448">
        <f t="shared" si="108"/>
        <v>0</v>
      </c>
      <c r="AK448">
        <f t="shared" si="109"/>
        <v>26</v>
      </c>
      <c r="AL448">
        <f t="shared" si="110"/>
        <v>26.2</v>
      </c>
      <c r="AM448">
        <f t="shared" si="111"/>
        <v>0</v>
      </c>
    </row>
    <row r="449" spans="1:39" x14ac:dyDescent="0.25">
      <c r="A449" t="s">
        <v>390</v>
      </c>
      <c r="B449" t="s">
        <v>391</v>
      </c>
      <c r="C449">
        <v>0</v>
      </c>
      <c r="D449">
        <v>5</v>
      </c>
      <c r="E449">
        <v>3</v>
      </c>
      <c r="F449">
        <v>3</v>
      </c>
      <c r="G449">
        <v>3</v>
      </c>
      <c r="H449">
        <v>5</v>
      </c>
      <c r="I449">
        <v>27</v>
      </c>
      <c r="J449">
        <v>30</v>
      </c>
      <c r="K449">
        <v>23</v>
      </c>
      <c r="L449">
        <v>16</v>
      </c>
      <c r="M449">
        <v>21</v>
      </c>
      <c r="O449">
        <f>IF(AND(C449=0,D449&gt;=5,AVERAGE(E449:H449)&gt;4),1,0)</f>
        <v>0</v>
      </c>
      <c r="P449">
        <f t="shared" si="112"/>
        <v>4</v>
      </c>
      <c r="Q449">
        <f t="shared" si="113"/>
        <v>4</v>
      </c>
      <c r="R449">
        <f t="shared" si="114"/>
        <v>4</v>
      </c>
      <c r="S449">
        <f t="shared" si="115"/>
        <v>8</v>
      </c>
      <c r="U449">
        <f t="shared" si="102"/>
        <v>31.7</v>
      </c>
      <c r="V449">
        <f t="shared" si="101"/>
        <v>0</v>
      </c>
      <c r="X449">
        <f t="shared" si="103"/>
        <v>0</v>
      </c>
      <c r="Y449">
        <f t="shared" si="104"/>
        <v>0</v>
      </c>
      <c r="Z449">
        <f t="shared" si="105"/>
        <v>0</v>
      </c>
      <c r="AA449">
        <f t="shared" si="106"/>
        <v>0</v>
      </c>
      <c r="AB449">
        <f t="shared" si="107"/>
        <v>0</v>
      </c>
      <c r="AC449">
        <f t="shared" si="108"/>
        <v>0</v>
      </c>
      <c r="AK449">
        <f t="shared" si="109"/>
        <v>20</v>
      </c>
      <c r="AL449">
        <f t="shared" si="110"/>
        <v>11.7</v>
      </c>
      <c r="AM449">
        <f t="shared" si="111"/>
        <v>1</v>
      </c>
    </row>
    <row r="450" spans="1:39" x14ac:dyDescent="0.25">
      <c r="A450" t="s">
        <v>405</v>
      </c>
      <c r="B450" t="s">
        <v>197</v>
      </c>
      <c r="C450">
        <v>7</v>
      </c>
      <c r="D450">
        <v>2</v>
      </c>
      <c r="E450">
        <v>3</v>
      </c>
      <c r="F450">
        <v>5</v>
      </c>
      <c r="G450">
        <v>5</v>
      </c>
      <c r="H450">
        <v>2</v>
      </c>
      <c r="I450">
        <v>26</v>
      </c>
      <c r="J450">
        <v>30</v>
      </c>
      <c r="K450">
        <v>96</v>
      </c>
      <c r="L450">
        <v>59</v>
      </c>
      <c r="M450">
        <v>28</v>
      </c>
      <c r="O450">
        <f>IF(AND(C450=0,D450&gt;=5,AVERAGE(E450:H450)&gt;4),1,0)</f>
        <v>0</v>
      </c>
      <c r="P450">
        <f t="shared" si="112"/>
        <v>4</v>
      </c>
      <c r="Q450">
        <f t="shared" si="113"/>
        <v>8</v>
      </c>
      <c r="R450">
        <f t="shared" si="114"/>
        <v>8</v>
      </c>
      <c r="S450">
        <f t="shared" si="115"/>
        <v>0</v>
      </c>
      <c r="U450">
        <f t="shared" si="102"/>
        <v>50.9</v>
      </c>
      <c r="V450">
        <f t="shared" ref="V450:V513" si="116">IF(U450=$U$517,1,0)</f>
        <v>0</v>
      </c>
      <c r="X450">
        <f t="shared" si="103"/>
        <v>0</v>
      </c>
      <c r="Y450">
        <f t="shared" si="104"/>
        <v>0</v>
      </c>
      <c r="Z450">
        <f t="shared" si="105"/>
        <v>0</v>
      </c>
      <c r="AA450">
        <f t="shared" si="106"/>
        <v>0</v>
      </c>
      <c r="AB450">
        <f t="shared" si="107"/>
        <v>0</v>
      </c>
      <c r="AC450">
        <f t="shared" si="108"/>
        <v>0</v>
      </c>
      <c r="AK450">
        <f t="shared" si="109"/>
        <v>27</v>
      </c>
      <c r="AL450">
        <f t="shared" si="110"/>
        <v>23.9</v>
      </c>
      <c r="AM450">
        <f t="shared" si="111"/>
        <v>1</v>
      </c>
    </row>
    <row r="451" spans="1:39" x14ac:dyDescent="0.25">
      <c r="A451" t="s">
        <v>214</v>
      </c>
      <c r="B451" t="s">
        <v>197</v>
      </c>
      <c r="C451">
        <v>7</v>
      </c>
      <c r="D451">
        <v>6</v>
      </c>
      <c r="E451">
        <v>4</v>
      </c>
      <c r="F451">
        <v>2</v>
      </c>
      <c r="G451">
        <v>2</v>
      </c>
      <c r="H451">
        <v>3</v>
      </c>
      <c r="I451">
        <v>89</v>
      </c>
      <c r="J451">
        <v>29</v>
      </c>
      <c r="K451">
        <v>58</v>
      </c>
      <c r="L451">
        <v>19</v>
      </c>
      <c r="M451">
        <v>97</v>
      </c>
      <c r="O451">
        <f>IF(AND(C451=0,D451&gt;=5,AVERAGE(E451:H451)&gt;4),1,0)</f>
        <v>0</v>
      </c>
      <c r="P451">
        <f t="shared" si="112"/>
        <v>6</v>
      </c>
      <c r="Q451">
        <f t="shared" si="113"/>
        <v>0</v>
      </c>
      <c r="R451">
        <f t="shared" si="114"/>
        <v>0</v>
      </c>
      <c r="S451">
        <f t="shared" si="115"/>
        <v>4</v>
      </c>
      <c r="U451">
        <f t="shared" ref="U451:U514" si="117">C451+IF(D451=6,2,0)+SUM(P451:S451)+SUM(I451:M451)/10</f>
        <v>48.2</v>
      </c>
      <c r="V451">
        <f t="shared" si="116"/>
        <v>0</v>
      </c>
      <c r="X451">
        <f t="shared" ref="X451:X514" si="118">IF(I451=100,1,0)</f>
        <v>0</v>
      </c>
      <c r="Y451">
        <f t="shared" ref="Y451:Y514" si="119">IF(J451=100,1,0)</f>
        <v>0</v>
      </c>
      <c r="Z451">
        <f t="shared" ref="Z451:Z514" si="120">IF(K451=100,1,0)</f>
        <v>0</v>
      </c>
      <c r="AA451">
        <f t="shared" ref="AA451:AA514" si="121">IF(L451=100,1,0)</f>
        <v>0</v>
      </c>
      <c r="AB451">
        <f t="shared" ref="AB451:AB514" si="122">IF(M451=100,1,0)</f>
        <v>0</v>
      </c>
      <c r="AC451">
        <f t="shared" ref="AC451:AC514" si="123">IF(SUM(X451:AB451)&gt;=3,1,0)</f>
        <v>0</v>
      </c>
      <c r="AK451">
        <f t="shared" ref="AK451:AK514" si="124">SUM(P451:S451)+IF(D451=6,2,0)+C451</f>
        <v>19</v>
      </c>
      <c r="AL451">
        <f t="shared" ref="AL451:AL514" si="125">SUM(I451:M451)/10</f>
        <v>29.2</v>
      </c>
      <c r="AM451">
        <f t="shared" ref="AM451:AM514" si="126">IF(AK451&gt;AL451,1,0)</f>
        <v>0</v>
      </c>
    </row>
    <row r="452" spans="1:39" x14ac:dyDescent="0.25">
      <c r="A452" t="s">
        <v>136</v>
      </c>
      <c r="B452" t="s">
        <v>137</v>
      </c>
      <c r="C452">
        <v>7</v>
      </c>
      <c r="D452">
        <v>4</v>
      </c>
      <c r="E452">
        <v>2</v>
      </c>
      <c r="F452">
        <v>4</v>
      </c>
      <c r="G452">
        <v>6</v>
      </c>
      <c r="H452">
        <v>5</v>
      </c>
      <c r="I452">
        <v>28</v>
      </c>
      <c r="J452">
        <v>1</v>
      </c>
      <c r="K452">
        <v>36</v>
      </c>
      <c r="L452">
        <v>63</v>
      </c>
      <c r="M452">
        <v>49</v>
      </c>
      <c r="O452">
        <f>IF(AND(C452=0,D452&gt;=5,AVERAGE(E452:H452)&gt;4),1,0)</f>
        <v>0</v>
      </c>
      <c r="P452">
        <f t="shared" si="112"/>
        <v>0</v>
      </c>
      <c r="Q452">
        <f t="shared" si="113"/>
        <v>6</v>
      </c>
      <c r="R452">
        <f t="shared" si="114"/>
        <v>10</v>
      </c>
      <c r="S452">
        <f t="shared" si="115"/>
        <v>8</v>
      </c>
      <c r="U452">
        <f t="shared" si="117"/>
        <v>48.7</v>
      </c>
      <c r="V452">
        <f t="shared" si="116"/>
        <v>0</v>
      </c>
      <c r="X452">
        <f t="shared" si="118"/>
        <v>0</v>
      </c>
      <c r="Y452">
        <f t="shared" si="119"/>
        <v>0</v>
      </c>
      <c r="Z452">
        <f t="shared" si="120"/>
        <v>0</v>
      </c>
      <c r="AA452">
        <f t="shared" si="121"/>
        <v>0</v>
      </c>
      <c r="AB452">
        <f t="shared" si="122"/>
        <v>0</v>
      </c>
      <c r="AC452">
        <f t="shared" si="123"/>
        <v>0</v>
      </c>
      <c r="AK452">
        <f t="shared" si="124"/>
        <v>31</v>
      </c>
      <c r="AL452">
        <f t="shared" si="125"/>
        <v>17.7</v>
      </c>
      <c r="AM452">
        <f t="shared" si="126"/>
        <v>1</v>
      </c>
    </row>
    <row r="453" spans="1:39" x14ac:dyDescent="0.25">
      <c r="A453" t="s">
        <v>230</v>
      </c>
      <c r="B453" t="s">
        <v>137</v>
      </c>
      <c r="C453">
        <v>7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25</v>
      </c>
      <c r="J453">
        <v>14</v>
      </c>
      <c r="K453">
        <v>19</v>
      </c>
      <c r="L453">
        <v>95</v>
      </c>
      <c r="M453">
        <v>91</v>
      </c>
      <c r="O453">
        <f>IF(AND(C453=0,D453&gt;=5,AVERAGE(E453:H453)&gt;4),1,0)</f>
        <v>0</v>
      </c>
      <c r="P453">
        <f t="shared" si="112"/>
        <v>0</v>
      </c>
      <c r="Q453">
        <f t="shared" si="113"/>
        <v>4</v>
      </c>
      <c r="R453">
        <f t="shared" si="114"/>
        <v>8</v>
      </c>
      <c r="S453">
        <f t="shared" si="115"/>
        <v>10</v>
      </c>
      <c r="U453">
        <f t="shared" si="117"/>
        <v>53.4</v>
      </c>
      <c r="V453">
        <f t="shared" si="116"/>
        <v>0</v>
      </c>
      <c r="X453">
        <f t="shared" si="118"/>
        <v>0</v>
      </c>
      <c r="Y453">
        <f t="shared" si="119"/>
        <v>0</v>
      </c>
      <c r="Z453">
        <f t="shared" si="120"/>
        <v>0</v>
      </c>
      <c r="AA453">
        <f t="shared" si="121"/>
        <v>0</v>
      </c>
      <c r="AB453">
        <f t="shared" si="122"/>
        <v>0</v>
      </c>
      <c r="AC453">
        <f t="shared" si="123"/>
        <v>0</v>
      </c>
      <c r="AK453">
        <f t="shared" si="124"/>
        <v>29</v>
      </c>
      <c r="AL453">
        <f t="shared" si="125"/>
        <v>24.4</v>
      </c>
      <c r="AM453">
        <f t="shared" si="126"/>
        <v>1</v>
      </c>
    </row>
    <row r="454" spans="1:39" x14ac:dyDescent="0.25">
      <c r="A454" t="s">
        <v>349</v>
      </c>
      <c r="B454" t="s">
        <v>350</v>
      </c>
      <c r="C454">
        <v>8</v>
      </c>
      <c r="D454">
        <v>3</v>
      </c>
      <c r="E454">
        <v>5</v>
      </c>
      <c r="F454">
        <v>3</v>
      </c>
      <c r="G454">
        <v>6</v>
      </c>
      <c r="H454">
        <v>6</v>
      </c>
      <c r="I454">
        <v>98</v>
      </c>
      <c r="J454">
        <v>27</v>
      </c>
      <c r="K454">
        <v>75</v>
      </c>
      <c r="L454">
        <v>69</v>
      </c>
      <c r="M454">
        <v>29</v>
      </c>
      <c r="O454">
        <f>IF(AND(C454=0,D454&gt;=5,AVERAGE(E454:H454)&gt;4),1,0)</f>
        <v>0</v>
      </c>
      <c r="P454">
        <f t="shared" si="112"/>
        <v>8</v>
      </c>
      <c r="Q454">
        <f t="shared" si="113"/>
        <v>4</v>
      </c>
      <c r="R454">
        <f t="shared" si="114"/>
        <v>10</v>
      </c>
      <c r="S454">
        <f t="shared" si="115"/>
        <v>10</v>
      </c>
      <c r="U454">
        <f t="shared" si="117"/>
        <v>69.8</v>
      </c>
      <c r="V454">
        <f t="shared" si="116"/>
        <v>0</v>
      </c>
      <c r="X454">
        <f t="shared" si="118"/>
        <v>0</v>
      </c>
      <c r="Y454">
        <f t="shared" si="119"/>
        <v>0</v>
      </c>
      <c r="Z454">
        <f t="shared" si="120"/>
        <v>0</v>
      </c>
      <c r="AA454">
        <f t="shared" si="121"/>
        <v>0</v>
      </c>
      <c r="AB454">
        <f t="shared" si="122"/>
        <v>0</v>
      </c>
      <c r="AC454">
        <f t="shared" si="123"/>
        <v>0</v>
      </c>
      <c r="AK454">
        <f t="shared" si="124"/>
        <v>40</v>
      </c>
      <c r="AL454">
        <f t="shared" si="125"/>
        <v>29.8</v>
      </c>
      <c r="AM454">
        <f t="shared" si="126"/>
        <v>1</v>
      </c>
    </row>
    <row r="455" spans="1:39" x14ac:dyDescent="0.25">
      <c r="A455" t="s">
        <v>196</v>
      </c>
      <c r="B455" t="s">
        <v>197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10</v>
      </c>
      <c r="J455">
        <v>93</v>
      </c>
      <c r="K455">
        <v>88</v>
      </c>
      <c r="L455">
        <v>23</v>
      </c>
      <c r="M455">
        <v>43</v>
      </c>
      <c r="O455">
        <f>IF(AND(C455=0,D455&gt;=5,AVERAGE(E455:H455)&gt;4),1,0)</f>
        <v>0</v>
      </c>
      <c r="P455">
        <f t="shared" si="112"/>
        <v>0</v>
      </c>
      <c r="Q455">
        <f t="shared" si="113"/>
        <v>0</v>
      </c>
      <c r="R455">
        <f t="shared" si="114"/>
        <v>0</v>
      </c>
      <c r="S455">
        <f t="shared" si="115"/>
        <v>0</v>
      </c>
      <c r="U455">
        <f t="shared" si="117"/>
        <v>27.7</v>
      </c>
      <c r="V455">
        <f t="shared" si="116"/>
        <v>0</v>
      </c>
      <c r="X455">
        <f t="shared" si="118"/>
        <v>0</v>
      </c>
      <c r="Y455">
        <f t="shared" si="119"/>
        <v>0</v>
      </c>
      <c r="Z455">
        <f t="shared" si="120"/>
        <v>0</v>
      </c>
      <c r="AA455">
        <f t="shared" si="121"/>
        <v>0</v>
      </c>
      <c r="AB455">
        <f t="shared" si="122"/>
        <v>0</v>
      </c>
      <c r="AC455">
        <f t="shared" si="123"/>
        <v>0</v>
      </c>
      <c r="AK455">
        <f t="shared" si="124"/>
        <v>2</v>
      </c>
      <c r="AL455">
        <f t="shared" si="125"/>
        <v>25.7</v>
      </c>
      <c r="AM455">
        <f t="shared" si="126"/>
        <v>0</v>
      </c>
    </row>
    <row r="456" spans="1:39" x14ac:dyDescent="0.25">
      <c r="A456" t="s">
        <v>544</v>
      </c>
      <c r="B456" t="s">
        <v>324</v>
      </c>
      <c r="C456">
        <v>3</v>
      </c>
      <c r="D456">
        <v>3</v>
      </c>
      <c r="E456">
        <v>5</v>
      </c>
      <c r="F456">
        <v>6</v>
      </c>
      <c r="G456">
        <v>4</v>
      </c>
      <c r="H456">
        <v>3</v>
      </c>
      <c r="I456">
        <v>68</v>
      </c>
      <c r="J456">
        <v>76</v>
      </c>
      <c r="K456">
        <v>21</v>
      </c>
      <c r="L456">
        <v>59</v>
      </c>
      <c r="M456">
        <v>66</v>
      </c>
      <c r="O456">
        <f>IF(AND(C456=0,D456&gt;=5,AVERAGE(E456:H456)&gt;4),1,0)</f>
        <v>0</v>
      </c>
      <c r="P456">
        <f t="shared" si="112"/>
        <v>8</v>
      </c>
      <c r="Q456">
        <f t="shared" si="113"/>
        <v>10</v>
      </c>
      <c r="R456">
        <f t="shared" si="114"/>
        <v>6</v>
      </c>
      <c r="S456">
        <f t="shared" si="115"/>
        <v>4</v>
      </c>
      <c r="U456">
        <f t="shared" si="117"/>
        <v>60</v>
      </c>
      <c r="V456">
        <f t="shared" si="116"/>
        <v>0</v>
      </c>
      <c r="X456">
        <f t="shared" si="118"/>
        <v>0</v>
      </c>
      <c r="Y456">
        <f t="shared" si="119"/>
        <v>0</v>
      </c>
      <c r="Z456">
        <f t="shared" si="120"/>
        <v>0</v>
      </c>
      <c r="AA456">
        <f t="shared" si="121"/>
        <v>0</v>
      </c>
      <c r="AB456">
        <f t="shared" si="122"/>
        <v>0</v>
      </c>
      <c r="AC456">
        <f t="shared" si="123"/>
        <v>0</v>
      </c>
      <c r="AK456">
        <f t="shared" si="124"/>
        <v>31</v>
      </c>
      <c r="AL456">
        <f t="shared" si="125"/>
        <v>29</v>
      </c>
      <c r="AM456">
        <f t="shared" si="126"/>
        <v>1</v>
      </c>
    </row>
    <row r="457" spans="1:39" x14ac:dyDescent="0.25">
      <c r="A457" t="s">
        <v>389</v>
      </c>
      <c r="B457" t="s">
        <v>324</v>
      </c>
      <c r="C457">
        <v>6</v>
      </c>
      <c r="D457">
        <v>4</v>
      </c>
      <c r="E457">
        <v>6</v>
      </c>
      <c r="F457">
        <v>3</v>
      </c>
      <c r="G457">
        <v>3</v>
      </c>
      <c r="H457">
        <v>3</v>
      </c>
      <c r="I457">
        <v>9</v>
      </c>
      <c r="J457">
        <v>15</v>
      </c>
      <c r="K457">
        <v>6</v>
      </c>
      <c r="L457">
        <v>65</v>
      </c>
      <c r="M457">
        <v>75</v>
      </c>
      <c r="O457">
        <f>IF(AND(C457=0,D457&gt;=5,AVERAGE(E457:H457)&gt;4),1,0)</f>
        <v>0</v>
      </c>
      <c r="P457">
        <f t="shared" si="112"/>
        <v>10</v>
      </c>
      <c r="Q457">
        <f t="shared" si="113"/>
        <v>4</v>
      </c>
      <c r="R457">
        <f t="shared" si="114"/>
        <v>4</v>
      </c>
      <c r="S457">
        <f t="shared" si="115"/>
        <v>4</v>
      </c>
      <c r="U457">
        <f t="shared" si="117"/>
        <v>45</v>
      </c>
      <c r="V457">
        <f t="shared" si="116"/>
        <v>0</v>
      </c>
      <c r="X457">
        <f t="shared" si="118"/>
        <v>0</v>
      </c>
      <c r="Y457">
        <f t="shared" si="119"/>
        <v>0</v>
      </c>
      <c r="Z457">
        <f t="shared" si="120"/>
        <v>0</v>
      </c>
      <c r="AA457">
        <f t="shared" si="121"/>
        <v>0</v>
      </c>
      <c r="AB457">
        <f t="shared" si="122"/>
        <v>0</v>
      </c>
      <c r="AC457">
        <f t="shared" si="123"/>
        <v>0</v>
      </c>
      <c r="AK457">
        <f t="shared" si="124"/>
        <v>28</v>
      </c>
      <c r="AL457">
        <f t="shared" si="125"/>
        <v>17</v>
      </c>
      <c r="AM457">
        <f t="shared" si="126"/>
        <v>1</v>
      </c>
    </row>
    <row r="458" spans="1:39" x14ac:dyDescent="0.25">
      <c r="A458" t="s">
        <v>319</v>
      </c>
      <c r="B458" t="s">
        <v>197</v>
      </c>
      <c r="C458">
        <v>3</v>
      </c>
      <c r="D458">
        <v>2</v>
      </c>
      <c r="E458">
        <v>5</v>
      </c>
      <c r="F458">
        <v>3</v>
      </c>
      <c r="G458">
        <v>5</v>
      </c>
      <c r="H458">
        <v>2</v>
      </c>
      <c r="I458">
        <v>47</v>
      </c>
      <c r="J458">
        <v>7</v>
      </c>
      <c r="K458">
        <v>72</v>
      </c>
      <c r="L458">
        <v>74</v>
      </c>
      <c r="M458">
        <v>85</v>
      </c>
      <c r="O458">
        <f>IF(AND(C458=0,D458&gt;=5,AVERAGE(E458:H458)&gt;4),1,0)</f>
        <v>0</v>
      </c>
      <c r="P458">
        <f t="shared" si="112"/>
        <v>8</v>
      </c>
      <c r="Q458">
        <f t="shared" si="113"/>
        <v>4</v>
      </c>
      <c r="R458">
        <f t="shared" si="114"/>
        <v>8</v>
      </c>
      <c r="S458">
        <f t="shared" si="115"/>
        <v>0</v>
      </c>
      <c r="U458">
        <f t="shared" si="117"/>
        <v>51.5</v>
      </c>
      <c r="V458">
        <f t="shared" si="116"/>
        <v>0</v>
      </c>
      <c r="X458">
        <f t="shared" si="118"/>
        <v>0</v>
      </c>
      <c r="Y458">
        <f t="shared" si="119"/>
        <v>0</v>
      </c>
      <c r="Z458">
        <f t="shared" si="120"/>
        <v>0</v>
      </c>
      <c r="AA458">
        <f t="shared" si="121"/>
        <v>0</v>
      </c>
      <c r="AB458">
        <f t="shared" si="122"/>
        <v>0</v>
      </c>
      <c r="AC458">
        <f t="shared" si="123"/>
        <v>0</v>
      </c>
      <c r="AK458">
        <f t="shared" si="124"/>
        <v>23</v>
      </c>
      <c r="AL458">
        <f t="shared" si="125"/>
        <v>28.5</v>
      </c>
      <c r="AM458">
        <f t="shared" si="126"/>
        <v>0</v>
      </c>
    </row>
    <row r="459" spans="1:39" x14ac:dyDescent="0.25">
      <c r="A459" t="s">
        <v>591</v>
      </c>
      <c r="B459" t="s">
        <v>197</v>
      </c>
      <c r="C459">
        <v>6</v>
      </c>
      <c r="D459">
        <v>3</v>
      </c>
      <c r="E459">
        <v>3</v>
      </c>
      <c r="F459">
        <v>3</v>
      </c>
      <c r="G459">
        <v>2</v>
      </c>
      <c r="H459">
        <v>3</v>
      </c>
      <c r="I459">
        <v>53</v>
      </c>
      <c r="J459">
        <v>53</v>
      </c>
      <c r="K459">
        <v>15</v>
      </c>
      <c r="L459">
        <v>53</v>
      </c>
      <c r="M459">
        <v>80</v>
      </c>
      <c r="O459">
        <f>IF(AND(C459=0,D459&gt;=5,AVERAGE(E459:H459)&gt;4),1,0)</f>
        <v>0</v>
      </c>
      <c r="P459">
        <f t="shared" si="112"/>
        <v>4</v>
      </c>
      <c r="Q459">
        <f t="shared" si="113"/>
        <v>4</v>
      </c>
      <c r="R459">
        <f t="shared" si="114"/>
        <v>0</v>
      </c>
      <c r="S459">
        <f t="shared" si="115"/>
        <v>4</v>
      </c>
      <c r="U459">
        <f t="shared" si="117"/>
        <v>43.4</v>
      </c>
      <c r="V459">
        <f t="shared" si="116"/>
        <v>0</v>
      </c>
      <c r="X459">
        <f t="shared" si="118"/>
        <v>0</v>
      </c>
      <c r="Y459">
        <f t="shared" si="119"/>
        <v>0</v>
      </c>
      <c r="Z459">
        <f t="shared" si="120"/>
        <v>0</v>
      </c>
      <c r="AA459">
        <f t="shared" si="121"/>
        <v>0</v>
      </c>
      <c r="AB459">
        <f t="shared" si="122"/>
        <v>0</v>
      </c>
      <c r="AC459">
        <f t="shared" si="123"/>
        <v>0</v>
      </c>
      <c r="AK459">
        <f t="shared" si="124"/>
        <v>18</v>
      </c>
      <c r="AL459">
        <f t="shared" si="125"/>
        <v>25.4</v>
      </c>
      <c r="AM459">
        <f t="shared" si="126"/>
        <v>0</v>
      </c>
    </row>
    <row r="460" spans="1:39" x14ac:dyDescent="0.25">
      <c r="A460" t="s">
        <v>519</v>
      </c>
      <c r="B460" t="s">
        <v>520</v>
      </c>
      <c r="C460">
        <v>3</v>
      </c>
      <c r="D460">
        <v>3</v>
      </c>
      <c r="E460">
        <v>3</v>
      </c>
      <c r="F460">
        <v>6</v>
      </c>
      <c r="G460">
        <v>3</v>
      </c>
      <c r="H460">
        <v>2</v>
      </c>
      <c r="I460">
        <v>62</v>
      </c>
      <c r="J460">
        <v>92</v>
      </c>
      <c r="K460">
        <v>75</v>
      </c>
      <c r="L460">
        <v>30</v>
      </c>
      <c r="M460">
        <v>86</v>
      </c>
      <c r="O460">
        <f>IF(AND(C460=0,D460&gt;=5,AVERAGE(E460:H460)&gt;4),1,0)</f>
        <v>0</v>
      </c>
      <c r="P460">
        <f t="shared" si="112"/>
        <v>4</v>
      </c>
      <c r="Q460">
        <f t="shared" si="113"/>
        <v>10</v>
      </c>
      <c r="R460">
        <f t="shared" si="114"/>
        <v>4</v>
      </c>
      <c r="S460">
        <f t="shared" si="115"/>
        <v>0</v>
      </c>
      <c r="U460">
        <f t="shared" si="117"/>
        <v>55.5</v>
      </c>
      <c r="V460">
        <f t="shared" si="116"/>
        <v>0</v>
      </c>
      <c r="X460">
        <f t="shared" si="118"/>
        <v>0</v>
      </c>
      <c r="Y460">
        <f t="shared" si="119"/>
        <v>0</v>
      </c>
      <c r="Z460">
        <f t="shared" si="120"/>
        <v>0</v>
      </c>
      <c r="AA460">
        <f t="shared" si="121"/>
        <v>0</v>
      </c>
      <c r="AB460">
        <f t="shared" si="122"/>
        <v>0</v>
      </c>
      <c r="AC460">
        <f t="shared" si="123"/>
        <v>0</v>
      </c>
      <c r="AK460">
        <f t="shared" si="124"/>
        <v>21</v>
      </c>
      <c r="AL460">
        <f t="shared" si="125"/>
        <v>34.5</v>
      </c>
      <c r="AM460">
        <f t="shared" si="126"/>
        <v>0</v>
      </c>
    </row>
    <row r="461" spans="1:39" x14ac:dyDescent="0.25">
      <c r="A461" t="s">
        <v>323</v>
      </c>
      <c r="B461" t="s">
        <v>324</v>
      </c>
      <c r="C461">
        <v>3</v>
      </c>
      <c r="D461">
        <v>4</v>
      </c>
      <c r="E461">
        <v>3</v>
      </c>
      <c r="F461">
        <v>2</v>
      </c>
      <c r="G461">
        <v>4</v>
      </c>
      <c r="H461">
        <v>4</v>
      </c>
      <c r="I461">
        <v>14</v>
      </c>
      <c r="J461">
        <v>35</v>
      </c>
      <c r="K461">
        <v>43</v>
      </c>
      <c r="L461">
        <v>57</v>
      </c>
      <c r="M461">
        <v>34</v>
      </c>
      <c r="O461">
        <f>IF(AND(C461=0,D461&gt;=5,AVERAGE(E461:H461)&gt;4),1,0)</f>
        <v>0</v>
      </c>
      <c r="P461">
        <f t="shared" si="112"/>
        <v>4</v>
      </c>
      <c r="Q461">
        <f t="shared" si="113"/>
        <v>0</v>
      </c>
      <c r="R461">
        <f t="shared" si="114"/>
        <v>6</v>
      </c>
      <c r="S461">
        <f t="shared" si="115"/>
        <v>6</v>
      </c>
      <c r="U461">
        <f t="shared" si="117"/>
        <v>37.299999999999997</v>
      </c>
      <c r="V461">
        <f t="shared" si="116"/>
        <v>0</v>
      </c>
      <c r="X461">
        <f t="shared" si="118"/>
        <v>0</v>
      </c>
      <c r="Y461">
        <f t="shared" si="119"/>
        <v>0</v>
      </c>
      <c r="Z461">
        <f t="shared" si="120"/>
        <v>0</v>
      </c>
      <c r="AA461">
        <f t="shared" si="121"/>
        <v>0</v>
      </c>
      <c r="AB461">
        <f t="shared" si="122"/>
        <v>0</v>
      </c>
      <c r="AC461">
        <f t="shared" si="123"/>
        <v>0</v>
      </c>
      <c r="AK461">
        <f t="shared" si="124"/>
        <v>19</v>
      </c>
      <c r="AL461">
        <f t="shared" si="125"/>
        <v>18.3</v>
      </c>
      <c r="AM461">
        <f t="shared" si="126"/>
        <v>1</v>
      </c>
    </row>
    <row r="462" spans="1:39" x14ac:dyDescent="0.25">
      <c r="A462" t="s">
        <v>517</v>
      </c>
      <c r="B462" t="s">
        <v>518</v>
      </c>
      <c r="C462">
        <v>5</v>
      </c>
      <c r="D462">
        <v>2</v>
      </c>
      <c r="E462">
        <v>4</v>
      </c>
      <c r="F462">
        <v>5</v>
      </c>
      <c r="G462">
        <v>2</v>
      </c>
      <c r="H462">
        <v>4</v>
      </c>
      <c r="I462">
        <v>63</v>
      </c>
      <c r="J462">
        <v>100</v>
      </c>
      <c r="K462">
        <v>26</v>
      </c>
      <c r="L462">
        <v>46</v>
      </c>
      <c r="M462">
        <v>85</v>
      </c>
      <c r="O462">
        <f>IF(AND(C462=0,D462&gt;=5,AVERAGE(E462:H462)&gt;4),1,0)</f>
        <v>0</v>
      </c>
      <c r="P462">
        <f t="shared" si="112"/>
        <v>6</v>
      </c>
      <c r="Q462">
        <f t="shared" si="113"/>
        <v>8</v>
      </c>
      <c r="R462">
        <f t="shared" si="114"/>
        <v>0</v>
      </c>
      <c r="S462">
        <f t="shared" si="115"/>
        <v>6</v>
      </c>
      <c r="U462">
        <f t="shared" si="117"/>
        <v>57</v>
      </c>
      <c r="V462">
        <f t="shared" si="116"/>
        <v>0</v>
      </c>
      <c r="X462">
        <f t="shared" si="118"/>
        <v>0</v>
      </c>
      <c r="Y462">
        <f t="shared" si="119"/>
        <v>1</v>
      </c>
      <c r="Z462">
        <f t="shared" si="120"/>
        <v>0</v>
      </c>
      <c r="AA462">
        <f t="shared" si="121"/>
        <v>0</v>
      </c>
      <c r="AB462">
        <f t="shared" si="122"/>
        <v>0</v>
      </c>
      <c r="AC462">
        <f t="shared" si="123"/>
        <v>0</v>
      </c>
      <c r="AK462">
        <f t="shared" si="124"/>
        <v>25</v>
      </c>
      <c r="AL462">
        <f t="shared" si="125"/>
        <v>32</v>
      </c>
      <c r="AM462">
        <f t="shared" si="126"/>
        <v>0</v>
      </c>
    </row>
    <row r="463" spans="1:39" x14ac:dyDescent="0.25">
      <c r="A463" t="s">
        <v>146</v>
      </c>
      <c r="B463" t="s">
        <v>147</v>
      </c>
      <c r="C463">
        <v>3</v>
      </c>
      <c r="D463">
        <v>5</v>
      </c>
      <c r="E463">
        <v>2</v>
      </c>
      <c r="F463">
        <v>6</v>
      </c>
      <c r="G463">
        <v>3</v>
      </c>
      <c r="H463">
        <v>3</v>
      </c>
      <c r="I463">
        <v>95</v>
      </c>
      <c r="J463">
        <v>15</v>
      </c>
      <c r="K463">
        <v>44</v>
      </c>
      <c r="L463">
        <v>29</v>
      </c>
      <c r="M463">
        <v>14</v>
      </c>
      <c r="O463">
        <f>IF(AND(C463=0,D463&gt;=5,AVERAGE(E463:H463)&gt;4),1,0)</f>
        <v>0</v>
      </c>
      <c r="P463">
        <f t="shared" si="112"/>
        <v>0</v>
      </c>
      <c r="Q463">
        <f t="shared" si="113"/>
        <v>10</v>
      </c>
      <c r="R463">
        <f t="shared" si="114"/>
        <v>4</v>
      </c>
      <c r="S463">
        <f t="shared" si="115"/>
        <v>4</v>
      </c>
      <c r="U463">
        <f t="shared" si="117"/>
        <v>40.700000000000003</v>
      </c>
      <c r="V463">
        <f t="shared" si="116"/>
        <v>0</v>
      </c>
      <c r="X463">
        <f t="shared" si="118"/>
        <v>0</v>
      </c>
      <c r="Y463">
        <f t="shared" si="119"/>
        <v>0</v>
      </c>
      <c r="Z463">
        <f t="shared" si="120"/>
        <v>0</v>
      </c>
      <c r="AA463">
        <f t="shared" si="121"/>
        <v>0</v>
      </c>
      <c r="AB463">
        <f t="shared" si="122"/>
        <v>0</v>
      </c>
      <c r="AC463">
        <f t="shared" si="123"/>
        <v>0</v>
      </c>
      <c r="AK463">
        <f t="shared" si="124"/>
        <v>21</v>
      </c>
      <c r="AL463">
        <f t="shared" si="125"/>
        <v>19.7</v>
      </c>
      <c r="AM463">
        <f t="shared" si="126"/>
        <v>1</v>
      </c>
    </row>
    <row r="464" spans="1:39" x14ac:dyDescent="0.25">
      <c r="A464" t="s">
        <v>451</v>
      </c>
      <c r="B464" t="s">
        <v>23</v>
      </c>
      <c r="C464">
        <v>6</v>
      </c>
      <c r="D464">
        <v>4</v>
      </c>
      <c r="E464">
        <v>2</v>
      </c>
      <c r="F464">
        <v>3</v>
      </c>
      <c r="G464">
        <v>5</v>
      </c>
      <c r="H464">
        <v>4</v>
      </c>
      <c r="I464">
        <v>50</v>
      </c>
      <c r="J464">
        <v>3</v>
      </c>
      <c r="K464">
        <v>27</v>
      </c>
      <c r="L464">
        <v>70</v>
      </c>
      <c r="M464">
        <v>25</v>
      </c>
      <c r="O464">
        <f>IF(AND(C464=0,D464&gt;=5,AVERAGE(E464:H464)&gt;4),1,0)</f>
        <v>0</v>
      </c>
      <c r="P464">
        <f t="shared" si="112"/>
        <v>0</v>
      </c>
      <c r="Q464">
        <f t="shared" si="113"/>
        <v>4</v>
      </c>
      <c r="R464">
        <f t="shared" si="114"/>
        <v>8</v>
      </c>
      <c r="S464">
        <f t="shared" si="115"/>
        <v>6</v>
      </c>
      <c r="U464">
        <f t="shared" si="117"/>
        <v>41.5</v>
      </c>
      <c r="V464">
        <f t="shared" si="116"/>
        <v>0</v>
      </c>
      <c r="X464">
        <f t="shared" si="118"/>
        <v>0</v>
      </c>
      <c r="Y464">
        <f t="shared" si="119"/>
        <v>0</v>
      </c>
      <c r="Z464">
        <f t="shared" si="120"/>
        <v>0</v>
      </c>
      <c r="AA464">
        <f t="shared" si="121"/>
        <v>0</v>
      </c>
      <c r="AB464">
        <f t="shared" si="122"/>
        <v>0</v>
      </c>
      <c r="AC464">
        <f t="shared" si="123"/>
        <v>0</v>
      </c>
      <c r="AK464">
        <f t="shared" si="124"/>
        <v>24</v>
      </c>
      <c r="AL464">
        <f t="shared" si="125"/>
        <v>17.5</v>
      </c>
      <c r="AM464">
        <f t="shared" si="126"/>
        <v>1</v>
      </c>
    </row>
    <row r="465" spans="1:39" x14ac:dyDescent="0.25">
      <c r="A465" t="s">
        <v>24</v>
      </c>
      <c r="B465" t="s">
        <v>23</v>
      </c>
      <c r="C465">
        <v>8</v>
      </c>
      <c r="D465">
        <v>6</v>
      </c>
      <c r="E465">
        <v>6</v>
      </c>
      <c r="F465">
        <v>5</v>
      </c>
      <c r="G465">
        <v>5</v>
      </c>
      <c r="H465">
        <v>2</v>
      </c>
      <c r="I465">
        <v>75</v>
      </c>
      <c r="J465">
        <v>25</v>
      </c>
      <c r="K465">
        <v>5</v>
      </c>
      <c r="L465">
        <v>3</v>
      </c>
      <c r="M465">
        <v>58</v>
      </c>
      <c r="O465">
        <f>IF(AND(C465=0,D465&gt;=5,AVERAGE(E465:H465)&gt;4),1,0)</f>
        <v>0</v>
      </c>
      <c r="P465">
        <f t="shared" si="112"/>
        <v>10</v>
      </c>
      <c r="Q465">
        <f t="shared" si="113"/>
        <v>8</v>
      </c>
      <c r="R465">
        <f t="shared" si="114"/>
        <v>8</v>
      </c>
      <c r="S465">
        <f t="shared" si="115"/>
        <v>0</v>
      </c>
      <c r="U465">
        <f t="shared" si="117"/>
        <v>52.6</v>
      </c>
      <c r="V465">
        <f t="shared" si="116"/>
        <v>0</v>
      </c>
      <c r="X465">
        <f t="shared" si="118"/>
        <v>0</v>
      </c>
      <c r="Y465">
        <f t="shared" si="119"/>
        <v>0</v>
      </c>
      <c r="Z465">
        <f t="shared" si="120"/>
        <v>0</v>
      </c>
      <c r="AA465">
        <f t="shared" si="121"/>
        <v>0</v>
      </c>
      <c r="AB465">
        <f t="shared" si="122"/>
        <v>0</v>
      </c>
      <c r="AC465">
        <f t="shared" si="123"/>
        <v>0</v>
      </c>
      <c r="AK465">
        <f t="shared" si="124"/>
        <v>36</v>
      </c>
      <c r="AL465">
        <f t="shared" si="125"/>
        <v>16.600000000000001</v>
      </c>
      <c r="AM465">
        <f t="shared" si="126"/>
        <v>1</v>
      </c>
    </row>
    <row r="466" spans="1:39" x14ac:dyDescent="0.25">
      <c r="A466" t="s">
        <v>22</v>
      </c>
      <c r="B466" t="s">
        <v>23</v>
      </c>
      <c r="C466">
        <v>7</v>
      </c>
      <c r="D466">
        <v>3</v>
      </c>
      <c r="E466">
        <v>2</v>
      </c>
      <c r="F466">
        <v>2</v>
      </c>
      <c r="G466">
        <v>2</v>
      </c>
      <c r="H466">
        <v>3</v>
      </c>
      <c r="I466">
        <v>77</v>
      </c>
      <c r="J466">
        <v>10</v>
      </c>
      <c r="K466">
        <v>11</v>
      </c>
      <c r="L466">
        <v>72</v>
      </c>
      <c r="M466">
        <v>78</v>
      </c>
      <c r="O466">
        <f>IF(AND(C466=0,D466&gt;=5,AVERAGE(E466:H466)&gt;4),1,0)</f>
        <v>0</v>
      </c>
      <c r="P466">
        <f t="shared" si="112"/>
        <v>0</v>
      </c>
      <c r="Q466">
        <f t="shared" si="113"/>
        <v>0</v>
      </c>
      <c r="R466">
        <f t="shared" si="114"/>
        <v>0</v>
      </c>
      <c r="S466">
        <f t="shared" si="115"/>
        <v>4</v>
      </c>
      <c r="U466">
        <f t="shared" si="117"/>
        <v>35.799999999999997</v>
      </c>
      <c r="V466">
        <f t="shared" si="116"/>
        <v>0</v>
      </c>
      <c r="X466">
        <f t="shared" si="118"/>
        <v>0</v>
      </c>
      <c r="Y466">
        <f t="shared" si="119"/>
        <v>0</v>
      </c>
      <c r="Z466">
        <f t="shared" si="120"/>
        <v>0</v>
      </c>
      <c r="AA466">
        <f t="shared" si="121"/>
        <v>0</v>
      </c>
      <c r="AB466">
        <f t="shared" si="122"/>
        <v>0</v>
      </c>
      <c r="AC466">
        <f t="shared" si="123"/>
        <v>0</v>
      </c>
      <c r="AK466">
        <f t="shared" si="124"/>
        <v>11</v>
      </c>
      <c r="AL466">
        <f t="shared" si="125"/>
        <v>24.8</v>
      </c>
      <c r="AM466">
        <f t="shared" si="126"/>
        <v>0</v>
      </c>
    </row>
    <row r="467" spans="1:39" x14ac:dyDescent="0.25">
      <c r="A467" t="s">
        <v>296</v>
      </c>
      <c r="B467" t="s">
        <v>222</v>
      </c>
      <c r="C467">
        <v>7</v>
      </c>
      <c r="D467">
        <v>2</v>
      </c>
      <c r="E467">
        <v>2</v>
      </c>
      <c r="F467">
        <v>6</v>
      </c>
      <c r="G467">
        <v>5</v>
      </c>
      <c r="H467">
        <v>3</v>
      </c>
      <c r="I467">
        <v>45</v>
      </c>
      <c r="J467">
        <v>81</v>
      </c>
      <c r="K467">
        <v>28</v>
      </c>
      <c r="L467">
        <v>11</v>
      </c>
      <c r="M467">
        <v>25</v>
      </c>
      <c r="O467">
        <f>IF(AND(C467=0,D467&gt;=5,AVERAGE(E467:H467)&gt;4),1,0)</f>
        <v>0</v>
      </c>
      <c r="P467">
        <f t="shared" ref="P467:P515" si="127">IF(E467=2,0,E467*2-2)</f>
        <v>0</v>
      </c>
      <c r="Q467">
        <f t="shared" ref="Q467:Q515" si="128">IF(F467=2,0,F467*2-2)</f>
        <v>10</v>
      </c>
      <c r="R467">
        <f t="shared" ref="R467:R515" si="129">IF(G467=2,0,G467*2-2)</f>
        <v>8</v>
      </c>
      <c r="S467">
        <f t="shared" ref="S467:S515" si="130">IF(H467=2,0,H467*2-2)</f>
        <v>4</v>
      </c>
      <c r="U467">
        <f t="shared" si="117"/>
        <v>48</v>
      </c>
      <c r="V467">
        <f t="shared" si="116"/>
        <v>0</v>
      </c>
      <c r="X467">
        <f t="shared" si="118"/>
        <v>0</v>
      </c>
      <c r="Y467">
        <f t="shared" si="119"/>
        <v>0</v>
      </c>
      <c r="Z467">
        <f t="shared" si="120"/>
        <v>0</v>
      </c>
      <c r="AA467">
        <f t="shared" si="121"/>
        <v>0</v>
      </c>
      <c r="AB467">
        <f t="shared" si="122"/>
        <v>0</v>
      </c>
      <c r="AC467">
        <f t="shared" si="123"/>
        <v>0</v>
      </c>
      <c r="AK467">
        <f t="shared" si="124"/>
        <v>29</v>
      </c>
      <c r="AL467">
        <f t="shared" si="125"/>
        <v>19</v>
      </c>
      <c r="AM467">
        <f t="shared" si="126"/>
        <v>1</v>
      </c>
    </row>
    <row r="468" spans="1:39" x14ac:dyDescent="0.25">
      <c r="A468" t="s">
        <v>291</v>
      </c>
      <c r="B468" t="s">
        <v>222</v>
      </c>
      <c r="C468">
        <v>3</v>
      </c>
      <c r="D468">
        <v>5</v>
      </c>
      <c r="E468">
        <v>5</v>
      </c>
      <c r="F468">
        <v>2</v>
      </c>
      <c r="G468">
        <v>5</v>
      </c>
      <c r="H468">
        <v>2</v>
      </c>
      <c r="I468">
        <v>25</v>
      </c>
      <c r="J468">
        <v>46</v>
      </c>
      <c r="K468">
        <v>91</v>
      </c>
      <c r="L468">
        <v>75</v>
      </c>
      <c r="M468">
        <v>91</v>
      </c>
      <c r="O468">
        <f>IF(AND(C468=0,D468&gt;=5,AVERAGE(E468:H468)&gt;4),1,0)</f>
        <v>0</v>
      </c>
      <c r="P468">
        <f t="shared" si="127"/>
        <v>8</v>
      </c>
      <c r="Q468">
        <f t="shared" si="128"/>
        <v>0</v>
      </c>
      <c r="R468">
        <f t="shared" si="129"/>
        <v>8</v>
      </c>
      <c r="S468">
        <f t="shared" si="130"/>
        <v>0</v>
      </c>
      <c r="U468">
        <f t="shared" si="117"/>
        <v>51.8</v>
      </c>
      <c r="V468">
        <f t="shared" si="116"/>
        <v>0</v>
      </c>
      <c r="X468">
        <f t="shared" si="118"/>
        <v>0</v>
      </c>
      <c r="Y468">
        <f t="shared" si="119"/>
        <v>0</v>
      </c>
      <c r="Z468">
        <f t="shared" si="120"/>
        <v>0</v>
      </c>
      <c r="AA468">
        <f t="shared" si="121"/>
        <v>0</v>
      </c>
      <c r="AB468">
        <f t="shared" si="122"/>
        <v>0</v>
      </c>
      <c r="AC468">
        <f t="shared" si="123"/>
        <v>0</v>
      </c>
      <c r="AK468">
        <f t="shared" si="124"/>
        <v>19</v>
      </c>
      <c r="AL468">
        <f t="shared" si="125"/>
        <v>32.799999999999997</v>
      </c>
      <c r="AM468">
        <f t="shared" si="126"/>
        <v>0</v>
      </c>
    </row>
    <row r="469" spans="1:39" x14ac:dyDescent="0.25">
      <c r="A469" t="s">
        <v>592</v>
      </c>
      <c r="B469" t="s">
        <v>593</v>
      </c>
      <c r="C469">
        <v>3</v>
      </c>
      <c r="D469">
        <v>3</v>
      </c>
      <c r="E469">
        <v>4</v>
      </c>
      <c r="F469">
        <v>2</v>
      </c>
      <c r="G469">
        <v>6</v>
      </c>
      <c r="H469">
        <v>4</v>
      </c>
      <c r="I469">
        <v>22</v>
      </c>
      <c r="J469">
        <v>48</v>
      </c>
      <c r="K469">
        <v>26</v>
      </c>
      <c r="L469">
        <v>43</v>
      </c>
      <c r="M469">
        <v>10</v>
      </c>
      <c r="O469">
        <f>IF(AND(C469=0,D469&gt;=5,AVERAGE(E469:H469)&gt;4),1,0)</f>
        <v>0</v>
      </c>
      <c r="P469">
        <f t="shared" si="127"/>
        <v>6</v>
      </c>
      <c r="Q469">
        <f t="shared" si="128"/>
        <v>0</v>
      </c>
      <c r="R469">
        <f t="shared" si="129"/>
        <v>10</v>
      </c>
      <c r="S469">
        <f t="shared" si="130"/>
        <v>6</v>
      </c>
      <c r="U469">
        <f t="shared" si="117"/>
        <v>39.9</v>
      </c>
      <c r="V469">
        <f t="shared" si="116"/>
        <v>0</v>
      </c>
      <c r="X469">
        <f t="shared" si="118"/>
        <v>0</v>
      </c>
      <c r="Y469">
        <f t="shared" si="119"/>
        <v>0</v>
      </c>
      <c r="Z469">
        <f t="shared" si="120"/>
        <v>0</v>
      </c>
      <c r="AA469">
        <f t="shared" si="121"/>
        <v>0</v>
      </c>
      <c r="AB469">
        <f t="shared" si="122"/>
        <v>0</v>
      </c>
      <c r="AC469">
        <f t="shared" si="123"/>
        <v>0</v>
      </c>
      <c r="AK469">
        <f t="shared" si="124"/>
        <v>25</v>
      </c>
      <c r="AL469">
        <f t="shared" si="125"/>
        <v>14.9</v>
      </c>
      <c r="AM469">
        <f t="shared" si="126"/>
        <v>1</v>
      </c>
    </row>
    <row r="470" spans="1:39" x14ac:dyDescent="0.25">
      <c r="A470" t="s">
        <v>255</v>
      </c>
      <c r="B470" t="s">
        <v>222</v>
      </c>
      <c r="C470">
        <v>1</v>
      </c>
      <c r="D470">
        <v>2</v>
      </c>
      <c r="E470">
        <v>6</v>
      </c>
      <c r="F470">
        <v>4</v>
      </c>
      <c r="G470">
        <v>2</v>
      </c>
      <c r="H470">
        <v>2</v>
      </c>
      <c r="I470">
        <v>32</v>
      </c>
      <c r="J470">
        <v>18</v>
      </c>
      <c r="K470">
        <v>1</v>
      </c>
      <c r="L470">
        <v>56</v>
      </c>
      <c r="M470">
        <v>7</v>
      </c>
      <c r="O470">
        <f>IF(AND(C470=0,D470&gt;=5,AVERAGE(E470:H470)&gt;4),1,0)</f>
        <v>0</v>
      </c>
      <c r="P470">
        <f t="shared" si="127"/>
        <v>10</v>
      </c>
      <c r="Q470">
        <f t="shared" si="128"/>
        <v>6</v>
      </c>
      <c r="R470">
        <f t="shared" si="129"/>
        <v>0</v>
      </c>
      <c r="S470">
        <f t="shared" si="130"/>
        <v>0</v>
      </c>
      <c r="U470">
        <f t="shared" si="117"/>
        <v>28.4</v>
      </c>
      <c r="V470">
        <f t="shared" si="116"/>
        <v>0</v>
      </c>
      <c r="X470">
        <f t="shared" si="118"/>
        <v>0</v>
      </c>
      <c r="Y470">
        <f t="shared" si="119"/>
        <v>0</v>
      </c>
      <c r="Z470">
        <f t="shared" si="120"/>
        <v>0</v>
      </c>
      <c r="AA470">
        <f t="shared" si="121"/>
        <v>0</v>
      </c>
      <c r="AB470">
        <f t="shared" si="122"/>
        <v>0</v>
      </c>
      <c r="AC470">
        <f t="shared" si="123"/>
        <v>0</v>
      </c>
      <c r="AK470">
        <f t="shared" si="124"/>
        <v>17</v>
      </c>
      <c r="AL470">
        <f t="shared" si="125"/>
        <v>11.4</v>
      </c>
      <c r="AM470">
        <f t="shared" si="126"/>
        <v>1</v>
      </c>
    </row>
    <row r="471" spans="1:39" x14ac:dyDescent="0.25">
      <c r="A471" t="s">
        <v>661</v>
      </c>
      <c r="B471" t="s">
        <v>83</v>
      </c>
      <c r="C471">
        <v>5</v>
      </c>
      <c r="D471">
        <v>2</v>
      </c>
      <c r="E471">
        <v>5</v>
      </c>
      <c r="F471">
        <v>6</v>
      </c>
      <c r="G471">
        <v>3</v>
      </c>
      <c r="H471">
        <v>3</v>
      </c>
      <c r="I471">
        <v>90</v>
      </c>
      <c r="J471">
        <v>70</v>
      </c>
      <c r="K471">
        <v>84</v>
      </c>
      <c r="L471">
        <v>62</v>
      </c>
      <c r="M471">
        <v>20</v>
      </c>
      <c r="O471">
        <f>IF(AND(C471=0,D471&gt;=5,AVERAGE(E471:H471)&gt;4),1,0)</f>
        <v>0</v>
      </c>
      <c r="P471">
        <f t="shared" si="127"/>
        <v>8</v>
      </c>
      <c r="Q471">
        <f t="shared" si="128"/>
        <v>10</v>
      </c>
      <c r="R471">
        <f t="shared" si="129"/>
        <v>4</v>
      </c>
      <c r="S471">
        <f t="shared" si="130"/>
        <v>4</v>
      </c>
      <c r="U471">
        <f t="shared" si="117"/>
        <v>63.6</v>
      </c>
      <c r="V471">
        <f t="shared" si="116"/>
        <v>0</v>
      </c>
      <c r="X471">
        <f t="shared" si="118"/>
        <v>0</v>
      </c>
      <c r="Y471">
        <f t="shared" si="119"/>
        <v>0</v>
      </c>
      <c r="Z471">
        <f t="shared" si="120"/>
        <v>0</v>
      </c>
      <c r="AA471">
        <f t="shared" si="121"/>
        <v>0</v>
      </c>
      <c r="AB471">
        <f t="shared" si="122"/>
        <v>0</v>
      </c>
      <c r="AC471">
        <f t="shared" si="123"/>
        <v>0</v>
      </c>
      <c r="AK471">
        <f t="shared" si="124"/>
        <v>31</v>
      </c>
      <c r="AL471">
        <f t="shared" si="125"/>
        <v>32.6</v>
      </c>
      <c r="AM471">
        <f t="shared" si="126"/>
        <v>0</v>
      </c>
    </row>
    <row r="472" spans="1:39" x14ac:dyDescent="0.25">
      <c r="A472" t="s">
        <v>82</v>
      </c>
      <c r="B472" t="s">
        <v>83</v>
      </c>
      <c r="C472">
        <v>6</v>
      </c>
      <c r="D472">
        <v>2</v>
      </c>
      <c r="E472">
        <v>5</v>
      </c>
      <c r="F472">
        <v>3</v>
      </c>
      <c r="G472">
        <v>3</v>
      </c>
      <c r="H472">
        <v>6</v>
      </c>
      <c r="I472">
        <v>67</v>
      </c>
      <c r="J472">
        <v>98</v>
      </c>
      <c r="K472">
        <v>28</v>
      </c>
      <c r="L472">
        <v>6</v>
      </c>
      <c r="M472">
        <v>20</v>
      </c>
      <c r="O472">
        <f>IF(AND(C472=0,D472&gt;=5,AVERAGE(E472:H472)&gt;4),1,0)</f>
        <v>0</v>
      </c>
      <c r="P472">
        <f t="shared" si="127"/>
        <v>8</v>
      </c>
      <c r="Q472">
        <f t="shared" si="128"/>
        <v>4</v>
      </c>
      <c r="R472">
        <f t="shared" si="129"/>
        <v>4</v>
      </c>
      <c r="S472">
        <f t="shared" si="130"/>
        <v>10</v>
      </c>
      <c r="U472">
        <f t="shared" si="117"/>
        <v>53.9</v>
      </c>
      <c r="V472">
        <f t="shared" si="116"/>
        <v>0</v>
      </c>
      <c r="X472">
        <f t="shared" si="118"/>
        <v>0</v>
      </c>
      <c r="Y472">
        <f t="shared" si="119"/>
        <v>0</v>
      </c>
      <c r="Z472">
        <f t="shared" si="120"/>
        <v>0</v>
      </c>
      <c r="AA472">
        <f t="shared" si="121"/>
        <v>0</v>
      </c>
      <c r="AB472">
        <f t="shared" si="122"/>
        <v>0</v>
      </c>
      <c r="AC472">
        <f t="shared" si="123"/>
        <v>0</v>
      </c>
      <c r="AK472">
        <f t="shared" si="124"/>
        <v>32</v>
      </c>
      <c r="AL472">
        <f t="shared" si="125"/>
        <v>21.9</v>
      </c>
      <c r="AM472">
        <f t="shared" si="126"/>
        <v>1</v>
      </c>
    </row>
    <row r="473" spans="1:39" x14ac:dyDescent="0.25">
      <c r="A473" t="s">
        <v>221</v>
      </c>
      <c r="B473" t="s">
        <v>222</v>
      </c>
      <c r="C473">
        <v>1</v>
      </c>
      <c r="D473">
        <v>2</v>
      </c>
      <c r="E473">
        <v>2</v>
      </c>
      <c r="F473">
        <v>4</v>
      </c>
      <c r="G473">
        <v>5</v>
      </c>
      <c r="H473">
        <v>3</v>
      </c>
      <c r="I473">
        <v>97</v>
      </c>
      <c r="J473">
        <v>51</v>
      </c>
      <c r="K473">
        <v>38</v>
      </c>
      <c r="L473">
        <v>17</v>
      </c>
      <c r="M473">
        <v>5</v>
      </c>
      <c r="O473">
        <f>IF(AND(C473=0,D473&gt;=5,AVERAGE(E473:H473)&gt;4),1,0)</f>
        <v>0</v>
      </c>
      <c r="P473">
        <f t="shared" si="127"/>
        <v>0</v>
      </c>
      <c r="Q473">
        <f t="shared" si="128"/>
        <v>6</v>
      </c>
      <c r="R473">
        <f t="shared" si="129"/>
        <v>8</v>
      </c>
      <c r="S473">
        <f t="shared" si="130"/>
        <v>4</v>
      </c>
      <c r="U473">
        <f t="shared" si="117"/>
        <v>39.799999999999997</v>
      </c>
      <c r="V473">
        <f t="shared" si="116"/>
        <v>0</v>
      </c>
      <c r="X473">
        <f t="shared" si="118"/>
        <v>0</v>
      </c>
      <c r="Y473">
        <f t="shared" si="119"/>
        <v>0</v>
      </c>
      <c r="Z473">
        <f t="shared" si="120"/>
        <v>0</v>
      </c>
      <c r="AA473">
        <f t="shared" si="121"/>
        <v>0</v>
      </c>
      <c r="AB473">
        <f t="shared" si="122"/>
        <v>0</v>
      </c>
      <c r="AC473">
        <f t="shared" si="123"/>
        <v>0</v>
      </c>
      <c r="AK473">
        <f t="shared" si="124"/>
        <v>19</v>
      </c>
      <c r="AL473">
        <f t="shared" si="125"/>
        <v>20.8</v>
      </c>
      <c r="AM473">
        <f t="shared" si="126"/>
        <v>0</v>
      </c>
    </row>
    <row r="474" spans="1:39" x14ac:dyDescent="0.25">
      <c r="A474" t="s">
        <v>641</v>
      </c>
      <c r="B474" t="s">
        <v>222</v>
      </c>
      <c r="C474">
        <v>5</v>
      </c>
      <c r="D474">
        <v>2</v>
      </c>
      <c r="E474">
        <v>5</v>
      </c>
      <c r="F474">
        <v>6</v>
      </c>
      <c r="G474">
        <v>2</v>
      </c>
      <c r="H474">
        <v>5</v>
      </c>
      <c r="I474">
        <v>39</v>
      </c>
      <c r="J474">
        <v>77</v>
      </c>
      <c r="K474">
        <v>37</v>
      </c>
      <c r="L474">
        <v>72</v>
      </c>
      <c r="M474">
        <v>32</v>
      </c>
      <c r="O474">
        <f>IF(AND(C474=0,D474&gt;=5,AVERAGE(E474:H474)&gt;4),1,0)</f>
        <v>0</v>
      </c>
      <c r="P474">
        <f t="shared" si="127"/>
        <v>8</v>
      </c>
      <c r="Q474">
        <f t="shared" si="128"/>
        <v>10</v>
      </c>
      <c r="R474">
        <f t="shared" si="129"/>
        <v>0</v>
      </c>
      <c r="S474">
        <f t="shared" si="130"/>
        <v>8</v>
      </c>
      <c r="U474">
        <f t="shared" si="117"/>
        <v>56.7</v>
      </c>
      <c r="V474">
        <f t="shared" si="116"/>
        <v>0</v>
      </c>
      <c r="X474">
        <f t="shared" si="118"/>
        <v>0</v>
      </c>
      <c r="Y474">
        <f t="shared" si="119"/>
        <v>0</v>
      </c>
      <c r="Z474">
        <f t="shared" si="120"/>
        <v>0</v>
      </c>
      <c r="AA474">
        <f t="shared" si="121"/>
        <v>0</v>
      </c>
      <c r="AB474">
        <f t="shared" si="122"/>
        <v>0</v>
      </c>
      <c r="AC474">
        <f t="shared" si="123"/>
        <v>0</v>
      </c>
      <c r="AK474">
        <f t="shared" si="124"/>
        <v>31</v>
      </c>
      <c r="AL474">
        <f t="shared" si="125"/>
        <v>25.7</v>
      </c>
      <c r="AM474">
        <f t="shared" si="126"/>
        <v>1</v>
      </c>
    </row>
    <row r="475" spans="1:39" x14ac:dyDescent="0.25">
      <c r="A475" t="s">
        <v>668</v>
      </c>
      <c r="B475" t="s">
        <v>83</v>
      </c>
      <c r="C475">
        <v>6</v>
      </c>
      <c r="D475">
        <v>6</v>
      </c>
      <c r="E475">
        <v>5</v>
      </c>
      <c r="F475">
        <v>6</v>
      </c>
      <c r="G475">
        <v>2</v>
      </c>
      <c r="H475">
        <v>4</v>
      </c>
      <c r="I475">
        <v>22</v>
      </c>
      <c r="J475">
        <v>29</v>
      </c>
      <c r="K475">
        <v>31</v>
      </c>
      <c r="L475">
        <v>9</v>
      </c>
      <c r="M475">
        <v>56</v>
      </c>
      <c r="O475">
        <f>IF(AND(C475=0,D475&gt;=5,AVERAGE(E475:H475)&gt;4),1,0)</f>
        <v>0</v>
      </c>
      <c r="P475">
        <f t="shared" si="127"/>
        <v>8</v>
      </c>
      <c r="Q475">
        <f t="shared" si="128"/>
        <v>10</v>
      </c>
      <c r="R475">
        <f t="shared" si="129"/>
        <v>0</v>
      </c>
      <c r="S475">
        <f t="shared" si="130"/>
        <v>6</v>
      </c>
      <c r="U475">
        <f t="shared" si="117"/>
        <v>46.7</v>
      </c>
      <c r="V475">
        <f t="shared" si="116"/>
        <v>0</v>
      </c>
      <c r="X475">
        <f t="shared" si="118"/>
        <v>0</v>
      </c>
      <c r="Y475">
        <f t="shared" si="119"/>
        <v>0</v>
      </c>
      <c r="Z475">
        <f t="shared" si="120"/>
        <v>0</v>
      </c>
      <c r="AA475">
        <f t="shared" si="121"/>
        <v>0</v>
      </c>
      <c r="AB475">
        <f t="shared" si="122"/>
        <v>0</v>
      </c>
      <c r="AC475">
        <f t="shared" si="123"/>
        <v>0</v>
      </c>
      <c r="AK475">
        <f t="shared" si="124"/>
        <v>32</v>
      </c>
      <c r="AL475">
        <f t="shared" si="125"/>
        <v>14.7</v>
      </c>
      <c r="AM475">
        <f t="shared" si="126"/>
        <v>1</v>
      </c>
    </row>
    <row r="476" spans="1:39" x14ac:dyDescent="0.25">
      <c r="A476" t="s">
        <v>374</v>
      </c>
      <c r="B476" t="s">
        <v>327</v>
      </c>
      <c r="C476">
        <v>6</v>
      </c>
      <c r="D476">
        <v>4</v>
      </c>
      <c r="E476">
        <v>5</v>
      </c>
      <c r="F476">
        <v>3</v>
      </c>
      <c r="G476">
        <v>2</v>
      </c>
      <c r="H476">
        <v>2</v>
      </c>
      <c r="I476">
        <v>38</v>
      </c>
      <c r="J476">
        <v>13</v>
      </c>
      <c r="K476">
        <v>62</v>
      </c>
      <c r="L476">
        <v>22</v>
      </c>
      <c r="M476">
        <v>14</v>
      </c>
      <c r="O476">
        <f>IF(AND(C476=0,D476&gt;=5,AVERAGE(E476:H476)&gt;4),1,0)</f>
        <v>0</v>
      </c>
      <c r="P476">
        <f t="shared" si="127"/>
        <v>8</v>
      </c>
      <c r="Q476">
        <f t="shared" si="128"/>
        <v>4</v>
      </c>
      <c r="R476">
        <f t="shared" si="129"/>
        <v>0</v>
      </c>
      <c r="S476">
        <f t="shared" si="130"/>
        <v>0</v>
      </c>
      <c r="U476">
        <f t="shared" si="117"/>
        <v>32.9</v>
      </c>
      <c r="V476">
        <f t="shared" si="116"/>
        <v>0</v>
      </c>
      <c r="X476">
        <f t="shared" si="118"/>
        <v>0</v>
      </c>
      <c r="Y476">
        <f t="shared" si="119"/>
        <v>0</v>
      </c>
      <c r="Z476">
        <f t="shared" si="120"/>
        <v>0</v>
      </c>
      <c r="AA476">
        <f t="shared" si="121"/>
        <v>0</v>
      </c>
      <c r="AB476">
        <f t="shared" si="122"/>
        <v>0</v>
      </c>
      <c r="AC476">
        <f t="shared" si="123"/>
        <v>0</v>
      </c>
      <c r="AK476">
        <f t="shared" si="124"/>
        <v>18</v>
      </c>
      <c r="AL476">
        <f t="shared" si="125"/>
        <v>14.9</v>
      </c>
      <c r="AM476">
        <f t="shared" si="126"/>
        <v>1</v>
      </c>
    </row>
    <row r="477" spans="1:39" x14ac:dyDescent="0.25">
      <c r="A477" t="s">
        <v>181</v>
      </c>
      <c r="B477" t="s">
        <v>182</v>
      </c>
      <c r="C477">
        <v>7</v>
      </c>
      <c r="D477">
        <v>4</v>
      </c>
      <c r="E477">
        <v>6</v>
      </c>
      <c r="F477">
        <v>2</v>
      </c>
      <c r="G477">
        <v>5</v>
      </c>
      <c r="H477">
        <v>5</v>
      </c>
      <c r="I477">
        <v>90</v>
      </c>
      <c r="J477">
        <v>9</v>
      </c>
      <c r="K477">
        <v>61</v>
      </c>
      <c r="L477">
        <v>28</v>
      </c>
      <c r="M477">
        <v>92</v>
      </c>
      <c r="O477">
        <f>IF(AND(C477=0,D477&gt;=5,AVERAGE(E477:H477)&gt;4),1,0)</f>
        <v>0</v>
      </c>
      <c r="P477">
        <f t="shared" si="127"/>
        <v>10</v>
      </c>
      <c r="Q477">
        <f t="shared" si="128"/>
        <v>0</v>
      </c>
      <c r="R477">
        <f t="shared" si="129"/>
        <v>8</v>
      </c>
      <c r="S477">
        <f t="shared" si="130"/>
        <v>8</v>
      </c>
      <c r="U477">
        <f t="shared" si="117"/>
        <v>61</v>
      </c>
      <c r="V477">
        <f t="shared" si="116"/>
        <v>0</v>
      </c>
      <c r="X477">
        <f t="shared" si="118"/>
        <v>0</v>
      </c>
      <c r="Y477">
        <f t="shared" si="119"/>
        <v>0</v>
      </c>
      <c r="Z477">
        <f t="shared" si="120"/>
        <v>0</v>
      </c>
      <c r="AA477">
        <f t="shared" si="121"/>
        <v>0</v>
      </c>
      <c r="AB477">
        <f t="shared" si="122"/>
        <v>0</v>
      </c>
      <c r="AC477">
        <f t="shared" si="123"/>
        <v>0</v>
      </c>
      <c r="AK477">
        <f t="shared" si="124"/>
        <v>33</v>
      </c>
      <c r="AL477">
        <f t="shared" si="125"/>
        <v>28</v>
      </c>
      <c r="AM477">
        <f t="shared" si="126"/>
        <v>1</v>
      </c>
    </row>
    <row r="478" spans="1:39" x14ac:dyDescent="0.25">
      <c r="A478" t="s">
        <v>569</v>
      </c>
      <c r="B478" t="s">
        <v>222</v>
      </c>
      <c r="C478">
        <v>5</v>
      </c>
      <c r="D478">
        <v>4</v>
      </c>
      <c r="E478">
        <v>6</v>
      </c>
      <c r="F478">
        <v>5</v>
      </c>
      <c r="G478">
        <v>5</v>
      </c>
      <c r="H478">
        <v>3</v>
      </c>
      <c r="I478">
        <v>41</v>
      </c>
      <c r="J478">
        <v>35</v>
      </c>
      <c r="K478">
        <v>54</v>
      </c>
      <c r="L478">
        <v>14</v>
      </c>
      <c r="M478">
        <v>29</v>
      </c>
      <c r="O478">
        <f>IF(AND(C478=0,D478&gt;=5,AVERAGE(E478:H478)&gt;4),1,0)</f>
        <v>0</v>
      </c>
      <c r="P478">
        <f t="shared" si="127"/>
        <v>10</v>
      </c>
      <c r="Q478">
        <f t="shared" si="128"/>
        <v>8</v>
      </c>
      <c r="R478">
        <f t="shared" si="129"/>
        <v>8</v>
      </c>
      <c r="S478">
        <f t="shared" si="130"/>
        <v>4</v>
      </c>
      <c r="U478">
        <f t="shared" si="117"/>
        <v>52.3</v>
      </c>
      <c r="V478">
        <f t="shared" si="116"/>
        <v>0</v>
      </c>
      <c r="X478">
        <f t="shared" si="118"/>
        <v>0</v>
      </c>
      <c r="Y478">
        <f t="shared" si="119"/>
        <v>0</v>
      </c>
      <c r="Z478">
        <f t="shared" si="120"/>
        <v>0</v>
      </c>
      <c r="AA478">
        <f t="shared" si="121"/>
        <v>0</v>
      </c>
      <c r="AB478">
        <f t="shared" si="122"/>
        <v>0</v>
      </c>
      <c r="AC478">
        <f t="shared" si="123"/>
        <v>0</v>
      </c>
      <c r="AK478">
        <f t="shared" si="124"/>
        <v>35</v>
      </c>
      <c r="AL478">
        <f t="shared" si="125"/>
        <v>17.3</v>
      </c>
      <c r="AM478">
        <f t="shared" si="126"/>
        <v>1</v>
      </c>
    </row>
    <row r="479" spans="1:39" x14ac:dyDescent="0.25">
      <c r="A479" t="s">
        <v>108</v>
      </c>
      <c r="B479" t="s">
        <v>83</v>
      </c>
      <c r="C479">
        <v>8</v>
      </c>
      <c r="D479">
        <v>4</v>
      </c>
      <c r="E479">
        <v>5</v>
      </c>
      <c r="F479">
        <v>6</v>
      </c>
      <c r="G479">
        <v>6</v>
      </c>
      <c r="H479">
        <v>2</v>
      </c>
      <c r="I479">
        <v>94</v>
      </c>
      <c r="J479">
        <v>99</v>
      </c>
      <c r="K479">
        <v>87</v>
      </c>
      <c r="L479">
        <v>99</v>
      </c>
      <c r="M479">
        <v>62</v>
      </c>
      <c r="O479">
        <f>IF(AND(C479=0,D479&gt;=5,AVERAGE(E479:H479)&gt;4),1,0)</f>
        <v>0</v>
      </c>
      <c r="P479">
        <f t="shared" si="127"/>
        <v>8</v>
      </c>
      <c r="Q479">
        <f t="shared" si="128"/>
        <v>10</v>
      </c>
      <c r="R479">
        <f t="shared" si="129"/>
        <v>10</v>
      </c>
      <c r="S479">
        <f t="shared" si="130"/>
        <v>0</v>
      </c>
      <c r="U479">
        <f t="shared" si="117"/>
        <v>80.099999999999994</v>
      </c>
      <c r="V479">
        <f t="shared" si="116"/>
        <v>0</v>
      </c>
      <c r="X479">
        <f t="shared" si="118"/>
        <v>0</v>
      </c>
      <c r="Y479">
        <f t="shared" si="119"/>
        <v>0</v>
      </c>
      <c r="Z479">
        <f t="shared" si="120"/>
        <v>0</v>
      </c>
      <c r="AA479">
        <f t="shared" si="121"/>
        <v>0</v>
      </c>
      <c r="AB479">
        <f t="shared" si="122"/>
        <v>0</v>
      </c>
      <c r="AC479">
        <f t="shared" si="123"/>
        <v>0</v>
      </c>
      <c r="AK479">
        <f t="shared" si="124"/>
        <v>36</v>
      </c>
      <c r="AL479">
        <f t="shared" si="125"/>
        <v>44.1</v>
      </c>
      <c r="AM479">
        <f t="shared" si="126"/>
        <v>0</v>
      </c>
    </row>
    <row r="480" spans="1:39" x14ac:dyDescent="0.25">
      <c r="A480" t="s">
        <v>108</v>
      </c>
      <c r="B480" t="s">
        <v>327</v>
      </c>
      <c r="C480">
        <v>1</v>
      </c>
      <c r="D480">
        <v>5</v>
      </c>
      <c r="E480">
        <v>3</v>
      </c>
      <c r="F480">
        <v>5</v>
      </c>
      <c r="G480">
        <v>2</v>
      </c>
      <c r="H480">
        <v>4</v>
      </c>
      <c r="I480">
        <v>42</v>
      </c>
      <c r="J480">
        <v>82</v>
      </c>
      <c r="K480">
        <v>89</v>
      </c>
      <c r="L480">
        <v>2</v>
      </c>
      <c r="M480">
        <v>41</v>
      </c>
      <c r="O480">
        <f>IF(AND(C480=0,D480&gt;=5,AVERAGE(E480:H480)&gt;4),1,0)</f>
        <v>0</v>
      </c>
      <c r="P480">
        <f t="shared" si="127"/>
        <v>4</v>
      </c>
      <c r="Q480">
        <f t="shared" si="128"/>
        <v>8</v>
      </c>
      <c r="R480">
        <f t="shared" si="129"/>
        <v>0</v>
      </c>
      <c r="S480">
        <f t="shared" si="130"/>
        <v>6</v>
      </c>
      <c r="U480">
        <f t="shared" si="117"/>
        <v>44.6</v>
      </c>
      <c r="V480">
        <f t="shared" si="116"/>
        <v>0</v>
      </c>
      <c r="X480">
        <f t="shared" si="118"/>
        <v>0</v>
      </c>
      <c r="Y480">
        <f t="shared" si="119"/>
        <v>0</v>
      </c>
      <c r="Z480">
        <f t="shared" si="120"/>
        <v>0</v>
      </c>
      <c r="AA480">
        <f t="shared" si="121"/>
        <v>0</v>
      </c>
      <c r="AB480">
        <f t="shared" si="122"/>
        <v>0</v>
      </c>
      <c r="AC480">
        <f t="shared" si="123"/>
        <v>0</v>
      </c>
      <c r="AK480">
        <f t="shared" si="124"/>
        <v>19</v>
      </c>
      <c r="AL480">
        <f t="shared" si="125"/>
        <v>25.6</v>
      </c>
      <c r="AM480">
        <f t="shared" si="126"/>
        <v>0</v>
      </c>
    </row>
    <row r="481" spans="1:39" x14ac:dyDescent="0.25">
      <c r="A481" t="s">
        <v>277</v>
      </c>
      <c r="B481" t="s">
        <v>161</v>
      </c>
      <c r="C481">
        <v>1</v>
      </c>
      <c r="D481">
        <v>4</v>
      </c>
      <c r="E481">
        <v>4</v>
      </c>
      <c r="F481">
        <v>3</v>
      </c>
      <c r="G481">
        <v>6</v>
      </c>
      <c r="H481">
        <v>6</v>
      </c>
      <c r="I481">
        <v>33</v>
      </c>
      <c r="J481">
        <v>38</v>
      </c>
      <c r="K481">
        <v>27</v>
      </c>
      <c r="L481">
        <v>60</v>
      </c>
      <c r="M481">
        <v>80</v>
      </c>
      <c r="O481">
        <f>IF(AND(C481=0,D481&gt;=5,AVERAGE(E481:H481)&gt;4),1,0)</f>
        <v>0</v>
      </c>
      <c r="P481">
        <f t="shared" si="127"/>
        <v>6</v>
      </c>
      <c r="Q481">
        <f t="shared" si="128"/>
        <v>4</v>
      </c>
      <c r="R481">
        <f t="shared" si="129"/>
        <v>10</v>
      </c>
      <c r="S481">
        <f t="shared" si="130"/>
        <v>10</v>
      </c>
      <c r="U481">
        <f t="shared" si="117"/>
        <v>54.8</v>
      </c>
      <c r="V481">
        <f t="shared" si="116"/>
        <v>0</v>
      </c>
      <c r="X481">
        <f t="shared" si="118"/>
        <v>0</v>
      </c>
      <c r="Y481">
        <f t="shared" si="119"/>
        <v>0</v>
      </c>
      <c r="Z481">
        <f t="shared" si="120"/>
        <v>0</v>
      </c>
      <c r="AA481">
        <f t="shared" si="121"/>
        <v>0</v>
      </c>
      <c r="AB481">
        <f t="shared" si="122"/>
        <v>0</v>
      </c>
      <c r="AC481">
        <f t="shared" si="123"/>
        <v>0</v>
      </c>
      <c r="AK481">
        <f t="shared" si="124"/>
        <v>31</v>
      </c>
      <c r="AL481">
        <f t="shared" si="125"/>
        <v>23.8</v>
      </c>
      <c r="AM481">
        <f t="shared" si="126"/>
        <v>1</v>
      </c>
    </row>
    <row r="482" spans="1:39" x14ac:dyDescent="0.25">
      <c r="A482" t="s">
        <v>325</v>
      </c>
      <c r="B482" t="s">
        <v>326</v>
      </c>
      <c r="C482">
        <v>7</v>
      </c>
      <c r="D482">
        <v>3</v>
      </c>
      <c r="E482">
        <v>3</v>
      </c>
      <c r="F482">
        <v>2</v>
      </c>
      <c r="G482">
        <v>6</v>
      </c>
      <c r="H482">
        <v>5</v>
      </c>
      <c r="I482">
        <v>84</v>
      </c>
      <c r="J482">
        <v>70</v>
      </c>
      <c r="K482">
        <v>57</v>
      </c>
      <c r="L482">
        <v>62</v>
      </c>
      <c r="M482">
        <v>1</v>
      </c>
      <c r="O482">
        <f>IF(AND(C482=0,D482&gt;=5,AVERAGE(E482:H482)&gt;4),1,0)</f>
        <v>0</v>
      </c>
      <c r="P482">
        <f t="shared" si="127"/>
        <v>4</v>
      </c>
      <c r="Q482">
        <f t="shared" si="128"/>
        <v>0</v>
      </c>
      <c r="R482">
        <f t="shared" si="129"/>
        <v>10</v>
      </c>
      <c r="S482">
        <f t="shared" si="130"/>
        <v>8</v>
      </c>
      <c r="U482">
        <f t="shared" si="117"/>
        <v>56.4</v>
      </c>
      <c r="V482">
        <f t="shared" si="116"/>
        <v>0</v>
      </c>
      <c r="X482">
        <f t="shared" si="118"/>
        <v>0</v>
      </c>
      <c r="Y482">
        <f t="shared" si="119"/>
        <v>0</v>
      </c>
      <c r="Z482">
        <f t="shared" si="120"/>
        <v>0</v>
      </c>
      <c r="AA482">
        <f t="shared" si="121"/>
        <v>0</v>
      </c>
      <c r="AB482">
        <f t="shared" si="122"/>
        <v>0</v>
      </c>
      <c r="AC482">
        <f t="shared" si="123"/>
        <v>0</v>
      </c>
      <c r="AK482">
        <f t="shared" si="124"/>
        <v>29</v>
      </c>
      <c r="AL482">
        <f t="shared" si="125"/>
        <v>27.4</v>
      </c>
      <c r="AM482">
        <f t="shared" si="126"/>
        <v>1</v>
      </c>
    </row>
    <row r="483" spans="1:39" x14ac:dyDescent="0.25">
      <c r="A483" t="s">
        <v>625</v>
      </c>
      <c r="B483" t="s">
        <v>161</v>
      </c>
      <c r="C483">
        <v>3</v>
      </c>
      <c r="D483">
        <v>3</v>
      </c>
      <c r="E483">
        <v>3</v>
      </c>
      <c r="F483">
        <v>3</v>
      </c>
      <c r="G483">
        <v>5</v>
      </c>
      <c r="H483">
        <v>4</v>
      </c>
      <c r="I483">
        <v>71</v>
      </c>
      <c r="J483">
        <v>68</v>
      </c>
      <c r="K483">
        <v>38</v>
      </c>
      <c r="L483">
        <v>8</v>
      </c>
      <c r="M483">
        <v>98</v>
      </c>
      <c r="O483">
        <f>IF(AND(C483=0,D483&gt;=5,AVERAGE(E483:H483)&gt;4),1,0)</f>
        <v>0</v>
      </c>
      <c r="P483">
        <f t="shared" si="127"/>
        <v>4</v>
      </c>
      <c r="Q483">
        <f t="shared" si="128"/>
        <v>4</v>
      </c>
      <c r="R483">
        <f t="shared" si="129"/>
        <v>8</v>
      </c>
      <c r="S483">
        <f t="shared" si="130"/>
        <v>6</v>
      </c>
      <c r="U483">
        <f t="shared" si="117"/>
        <v>53.3</v>
      </c>
      <c r="V483">
        <f t="shared" si="116"/>
        <v>0</v>
      </c>
      <c r="X483">
        <f t="shared" si="118"/>
        <v>0</v>
      </c>
      <c r="Y483">
        <f t="shared" si="119"/>
        <v>0</v>
      </c>
      <c r="Z483">
        <f t="shared" si="120"/>
        <v>0</v>
      </c>
      <c r="AA483">
        <f t="shared" si="121"/>
        <v>0</v>
      </c>
      <c r="AB483">
        <f t="shared" si="122"/>
        <v>0</v>
      </c>
      <c r="AC483">
        <f t="shared" si="123"/>
        <v>0</v>
      </c>
      <c r="AK483">
        <f t="shared" si="124"/>
        <v>25</v>
      </c>
      <c r="AL483">
        <f t="shared" si="125"/>
        <v>28.3</v>
      </c>
      <c r="AM483">
        <f t="shared" si="126"/>
        <v>0</v>
      </c>
    </row>
    <row r="484" spans="1:39" x14ac:dyDescent="0.25">
      <c r="A484" t="s">
        <v>297</v>
      </c>
      <c r="B484" t="s">
        <v>161</v>
      </c>
      <c r="C484">
        <v>3</v>
      </c>
      <c r="D484">
        <v>2</v>
      </c>
      <c r="E484">
        <v>3</v>
      </c>
      <c r="F484">
        <v>2</v>
      </c>
      <c r="G484">
        <v>5</v>
      </c>
      <c r="H484">
        <v>4</v>
      </c>
      <c r="I484">
        <v>85</v>
      </c>
      <c r="J484">
        <v>28</v>
      </c>
      <c r="K484">
        <v>36</v>
      </c>
      <c r="L484">
        <v>9</v>
      </c>
      <c r="M484">
        <v>95</v>
      </c>
      <c r="O484">
        <f>IF(AND(C484=0,D484&gt;=5,AVERAGE(E484:H484)&gt;4),1,0)</f>
        <v>0</v>
      </c>
      <c r="P484">
        <f t="shared" si="127"/>
        <v>4</v>
      </c>
      <c r="Q484">
        <f t="shared" si="128"/>
        <v>0</v>
      </c>
      <c r="R484">
        <f t="shared" si="129"/>
        <v>8</v>
      </c>
      <c r="S484">
        <f t="shared" si="130"/>
        <v>6</v>
      </c>
      <c r="U484">
        <f t="shared" si="117"/>
        <v>46.3</v>
      </c>
      <c r="V484">
        <f t="shared" si="116"/>
        <v>0</v>
      </c>
      <c r="X484">
        <f t="shared" si="118"/>
        <v>0</v>
      </c>
      <c r="Y484">
        <f t="shared" si="119"/>
        <v>0</v>
      </c>
      <c r="Z484">
        <f t="shared" si="120"/>
        <v>0</v>
      </c>
      <c r="AA484">
        <f t="shared" si="121"/>
        <v>0</v>
      </c>
      <c r="AB484">
        <f t="shared" si="122"/>
        <v>0</v>
      </c>
      <c r="AC484">
        <f t="shared" si="123"/>
        <v>0</v>
      </c>
      <c r="AK484">
        <f t="shared" si="124"/>
        <v>21</v>
      </c>
      <c r="AL484">
        <f t="shared" si="125"/>
        <v>25.3</v>
      </c>
      <c r="AM484">
        <f t="shared" si="126"/>
        <v>0</v>
      </c>
    </row>
    <row r="485" spans="1:39" x14ac:dyDescent="0.25">
      <c r="A485" t="s">
        <v>50</v>
      </c>
      <c r="B485" t="s">
        <v>51</v>
      </c>
      <c r="C485">
        <v>7</v>
      </c>
      <c r="D485">
        <v>4</v>
      </c>
      <c r="E485">
        <v>6</v>
      </c>
      <c r="F485">
        <v>4</v>
      </c>
      <c r="G485">
        <v>6</v>
      </c>
      <c r="H485">
        <v>5</v>
      </c>
      <c r="I485">
        <v>95</v>
      </c>
      <c r="J485">
        <v>100</v>
      </c>
      <c r="K485">
        <v>100</v>
      </c>
      <c r="L485">
        <v>40</v>
      </c>
      <c r="M485">
        <v>100</v>
      </c>
      <c r="O485">
        <f>IF(AND(C485=0,D485&gt;=5,AVERAGE(E485:H485)&gt;4),1,0)</f>
        <v>0</v>
      </c>
      <c r="P485">
        <f t="shared" si="127"/>
        <v>10</v>
      </c>
      <c r="Q485">
        <f t="shared" si="128"/>
        <v>6</v>
      </c>
      <c r="R485">
        <f t="shared" si="129"/>
        <v>10</v>
      </c>
      <c r="S485">
        <f t="shared" si="130"/>
        <v>8</v>
      </c>
      <c r="U485">
        <f t="shared" si="117"/>
        <v>84.5</v>
      </c>
      <c r="V485">
        <f t="shared" si="116"/>
        <v>0</v>
      </c>
      <c r="X485">
        <f t="shared" si="118"/>
        <v>0</v>
      </c>
      <c r="Y485">
        <f t="shared" si="119"/>
        <v>1</v>
      </c>
      <c r="Z485">
        <f t="shared" si="120"/>
        <v>1</v>
      </c>
      <c r="AA485">
        <f t="shared" si="121"/>
        <v>0</v>
      </c>
      <c r="AB485">
        <f t="shared" si="122"/>
        <v>1</v>
      </c>
      <c r="AC485">
        <f t="shared" si="123"/>
        <v>1</v>
      </c>
      <c r="AK485">
        <f t="shared" si="124"/>
        <v>41</v>
      </c>
      <c r="AL485">
        <f t="shared" si="125"/>
        <v>43.5</v>
      </c>
      <c r="AM485">
        <f t="shared" si="126"/>
        <v>0</v>
      </c>
    </row>
    <row r="486" spans="1:39" x14ac:dyDescent="0.25">
      <c r="A486" t="s">
        <v>160</v>
      </c>
      <c r="B486" t="s">
        <v>161</v>
      </c>
      <c r="C486">
        <v>2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56</v>
      </c>
      <c r="J486">
        <v>63</v>
      </c>
      <c r="K486">
        <v>26</v>
      </c>
      <c r="L486">
        <v>92</v>
      </c>
      <c r="M486">
        <v>13</v>
      </c>
      <c r="O486">
        <f>IF(AND(C486=0,D486&gt;=5,AVERAGE(E486:H486)&gt;4),1,0)</f>
        <v>0</v>
      </c>
      <c r="P486">
        <f t="shared" si="127"/>
        <v>0</v>
      </c>
      <c r="Q486">
        <f t="shared" si="128"/>
        <v>0</v>
      </c>
      <c r="R486">
        <f t="shared" si="129"/>
        <v>4</v>
      </c>
      <c r="S486">
        <f t="shared" si="130"/>
        <v>0</v>
      </c>
      <c r="U486">
        <f t="shared" si="117"/>
        <v>31</v>
      </c>
      <c r="V486">
        <f t="shared" si="116"/>
        <v>0</v>
      </c>
      <c r="X486">
        <f t="shared" si="118"/>
        <v>0</v>
      </c>
      <c r="Y486">
        <f t="shared" si="119"/>
        <v>0</v>
      </c>
      <c r="Z486">
        <f t="shared" si="120"/>
        <v>0</v>
      </c>
      <c r="AA486">
        <f t="shared" si="121"/>
        <v>0</v>
      </c>
      <c r="AB486">
        <f t="shared" si="122"/>
        <v>0</v>
      </c>
      <c r="AC486">
        <f t="shared" si="123"/>
        <v>0</v>
      </c>
      <c r="AK486">
        <f t="shared" si="124"/>
        <v>6</v>
      </c>
      <c r="AL486">
        <f t="shared" si="125"/>
        <v>25</v>
      </c>
      <c r="AM486">
        <f t="shared" si="126"/>
        <v>0</v>
      </c>
    </row>
    <row r="487" spans="1:39" x14ac:dyDescent="0.25">
      <c r="A487" t="s">
        <v>231</v>
      </c>
      <c r="B487" t="s">
        <v>232</v>
      </c>
      <c r="C487">
        <v>8</v>
      </c>
      <c r="D487">
        <v>4</v>
      </c>
      <c r="E487">
        <v>3</v>
      </c>
      <c r="F487">
        <v>2</v>
      </c>
      <c r="G487">
        <v>3</v>
      </c>
      <c r="H487">
        <v>4</v>
      </c>
      <c r="I487">
        <v>37</v>
      </c>
      <c r="J487">
        <v>69</v>
      </c>
      <c r="K487">
        <v>12</v>
      </c>
      <c r="L487">
        <v>17</v>
      </c>
      <c r="M487">
        <v>48</v>
      </c>
      <c r="O487">
        <f>IF(AND(C487=0,D487&gt;=5,AVERAGE(E487:H487)&gt;4),1,0)</f>
        <v>0</v>
      </c>
      <c r="P487">
        <f t="shared" si="127"/>
        <v>4</v>
      </c>
      <c r="Q487">
        <f t="shared" si="128"/>
        <v>0</v>
      </c>
      <c r="R487">
        <f t="shared" si="129"/>
        <v>4</v>
      </c>
      <c r="S487">
        <f t="shared" si="130"/>
        <v>6</v>
      </c>
      <c r="U487">
        <f t="shared" si="117"/>
        <v>40.299999999999997</v>
      </c>
      <c r="V487">
        <f t="shared" si="116"/>
        <v>0</v>
      </c>
      <c r="X487">
        <f t="shared" si="118"/>
        <v>0</v>
      </c>
      <c r="Y487">
        <f t="shared" si="119"/>
        <v>0</v>
      </c>
      <c r="Z487">
        <f t="shared" si="120"/>
        <v>0</v>
      </c>
      <c r="AA487">
        <f t="shared" si="121"/>
        <v>0</v>
      </c>
      <c r="AB487">
        <f t="shared" si="122"/>
        <v>0</v>
      </c>
      <c r="AC487">
        <f t="shared" si="123"/>
        <v>0</v>
      </c>
      <c r="AK487">
        <f t="shared" si="124"/>
        <v>22</v>
      </c>
      <c r="AL487">
        <f t="shared" si="125"/>
        <v>18.3</v>
      </c>
      <c r="AM487">
        <f t="shared" si="126"/>
        <v>1</v>
      </c>
    </row>
    <row r="488" spans="1:39" x14ac:dyDescent="0.25">
      <c r="A488" t="s">
        <v>207</v>
      </c>
      <c r="B488" t="s">
        <v>51</v>
      </c>
      <c r="C488">
        <v>8</v>
      </c>
      <c r="D488">
        <v>3</v>
      </c>
      <c r="E488">
        <v>6</v>
      </c>
      <c r="F488">
        <v>4</v>
      </c>
      <c r="G488">
        <v>5</v>
      </c>
      <c r="H488">
        <v>2</v>
      </c>
      <c r="I488">
        <v>8</v>
      </c>
      <c r="J488">
        <v>35</v>
      </c>
      <c r="K488">
        <v>65</v>
      </c>
      <c r="L488">
        <v>30</v>
      </c>
      <c r="M488">
        <v>5</v>
      </c>
      <c r="O488">
        <f>IF(AND(C488=0,D488&gt;=5,AVERAGE(E488:H488)&gt;4),1,0)</f>
        <v>0</v>
      </c>
      <c r="P488">
        <f t="shared" si="127"/>
        <v>10</v>
      </c>
      <c r="Q488">
        <f t="shared" si="128"/>
        <v>6</v>
      </c>
      <c r="R488">
        <f t="shared" si="129"/>
        <v>8</v>
      </c>
      <c r="S488">
        <f t="shared" si="130"/>
        <v>0</v>
      </c>
      <c r="U488">
        <f t="shared" si="117"/>
        <v>46.3</v>
      </c>
      <c r="V488">
        <f t="shared" si="116"/>
        <v>0</v>
      </c>
      <c r="X488">
        <f t="shared" si="118"/>
        <v>0</v>
      </c>
      <c r="Y488">
        <f t="shared" si="119"/>
        <v>0</v>
      </c>
      <c r="Z488">
        <f t="shared" si="120"/>
        <v>0</v>
      </c>
      <c r="AA488">
        <f t="shared" si="121"/>
        <v>0</v>
      </c>
      <c r="AB488">
        <f t="shared" si="122"/>
        <v>0</v>
      </c>
      <c r="AC488">
        <f t="shared" si="123"/>
        <v>0</v>
      </c>
      <c r="AK488">
        <f t="shared" si="124"/>
        <v>32</v>
      </c>
      <c r="AL488">
        <f t="shared" si="125"/>
        <v>14.3</v>
      </c>
      <c r="AM488">
        <f t="shared" si="126"/>
        <v>1</v>
      </c>
    </row>
    <row r="489" spans="1:39" x14ac:dyDescent="0.25">
      <c r="A489" t="s">
        <v>475</v>
      </c>
      <c r="B489" t="s">
        <v>232</v>
      </c>
      <c r="C489">
        <v>5</v>
      </c>
      <c r="D489">
        <v>5</v>
      </c>
      <c r="E489">
        <v>6</v>
      </c>
      <c r="F489">
        <v>4</v>
      </c>
      <c r="G489">
        <v>5</v>
      </c>
      <c r="H489">
        <v>5</v>
      </c>
      <c r="I489">
        <v>53</v>
      </c>
      <c r="J489">
        <v>97</v>
      </c>
      <c r="K489">
        <v>28</v>
      </c>
      <c r="L489">
        <v>88</v>
      </c>
      <c r="M489">
        <v>87</v>
      </c>
      <c r="O489">
        <f>IF(AND(C489=0,D489&gt;=5,AVERAGE(E489:H489)&gt;4),1,0)</f>
        <v>0</v>
      </c>
      <c r="P489">
        <f t="shared" si="127"/>
        <v>10</v>
      </c>
      <c r="Q489">
        <f t="shared" si="128"/>
        <v>6</v>
      </c>
      <c r="R489">
        <f t="shared" si="129"/>
        <v>8</v>
      </c>
      <c r="S489">
        <f t="shared" si="130"/>
        <v>8</v>
      </c>
      <c r="U489">
        <f t="shared" si="117"/>
        <v>72.3</v>
      </c>
      <c r="V489">
        <f t="shared" si="116"/>
        <v>0</v>
      </c>
      <c r="X489">
        <f t="shared" si="118"/>
        <v>0</v>
      </c>
      <c r="Y489">
        <f t="shared" si="119"/>
        <v>0</v>
      </c>
      <c r="Z489">
        <f t="shared" si="120"/>
        <v>0</v>
      </c>
      <c r="AA489">
        <f t="shared" si="121"/>
        <v>0</v>
      </c>
      <c r="AB489">
        <f t="shared" si="122"/>
        <v>0</v>
      </c>
      <c r="AC489">
        <f t="shared" si="123"/>
        <v>0</v>
      </c>
      <c r="AK489">
        <f t="shared" si="124"/>
        <v>37</v>
      </c>
      <c r="AL489">
        <f t="shared" si="125"/>
        <v>35.299999999999997</v>
      </c>
      <c r="AM489">
        <f t="shared" si="126"/>
        <v>1</v>
      </c>
    </row>
    <row r="490" spans="1:39" x14ac:dyDescent="0.25">
      <c r="A490" t="s">
        <v>240</v>
      </c>
      <c r="B490" t="s">
        <v>232</v>
      </c>
      <c r="C490">
        <v>6</v>
      </c>
      <c r="D490">
        <v>6</v>
      </c>
      <c r="E490">
        <v>6</v>
      </c>
      <c r="F490">
        <v>4</v>
      </c>
      <c r="G490">
        <v>4</v>
      </c>
      <c r="H490">
        <v>5</v>
      </c>
      <c r="I490">
        <v>77</v>
      </c>
      <c r="J490">
        <v>40</v>
      </c>
      <c r="K490">
        <v>93</v>
      </c>
      <c r="L490">
        <v>80</v>
      </c>
      <c r="M490">
        <v>71</v>
      </c>
      <c r="O490">
        <f>IF(AND(C490=0,D490&gt;=5,AVERAGE(E490:H490)&gt;4),1,0)</f>
        <v>0</v>
      </c>
      <c r="P490">
        <f t="shared" si="127"/>
        <v>10</v>
      </c>
      <c r="Q490">
        <f t="shared" si="128"/>
        <v>6</v>
      </c>
      <c r="R490">
        <f t="shared" si="129"/>
        <v>6</v>
      </c>
      <c r="S490">
        <f t="shared" si="130"/>
        <v>8</v>
      </c>
      <c r="U490">
        <f t="shared" si="117"/>
        <v>74.099999999999994</v>
      </c>
      <c r="V490">
        <f t="shared" si="116"/>
        <v>0</v>
      </c>
      <c r="X490">
        <f t="shared" si="118"/>
        <v>0</v>
      </c>
      <c r="Y490">
        <f t="shared" si="119"/>
        <v>0</v>
      </c>
      <c r="Z490">
        <f t="shared" si="120"/>
        <v>0</v>
      </c>
      <c r="AA490">
        <f t="shared" si="121"/>
        <v>0</v>
      </c>
      <c r="AB490">
        <f t="shared" si="122"/>
        <v>0</v>
      </c>
      <c r="AC490">
        <f t="shared" si="123"/>
        <v>0</v>
      </c>
      <c r="AK490">
        <f t="shared" si="124"/>
        <v>38</v>
      </c>
      <c r="AL490">
        <f t="shared" si="125"/>
        <v>36.1</v>
      </c>
      <c r="AM490">
        <f t="shared" si="126"/>
        <v>1</v>
      </c>
    </row>
    <row r="491" spans="1:39" x14ac:dyDescent="0.25">
      <c r="A491" t="s">
        <v>178</v>
      </c>
      <c r="B491" t="s">
        <v>119</v>
      </c>
      <c r="C491">
        <v>1</v>
      </c>
      <c r="D491">
        <v>3</v>
      </c>
      <c r="E491">
        <v>2</v>
      </c>
      <c r="F491">
        <v>3</v>
      </c>
      <c r="G491">
        <v>5</v>
      </c>
      <c r="H491">
        <v>2</v>
      </c>
      <c r="I491">
        <v>11</v>
      </c>
      <c r="J491">
        <v>23</v>
      </c>
      <c r="K491">
        <v>92</v>
      </c>
      <c r="L491">
        <v>50</v>
      </c>
      <c r="M491">
        <v>36</v>
      </c>
      <c r="O491">
        <f>IF(AND(C491=0,D491&gt;=5,AVERAGE(E491:H491)&gt;4),1,0)</f>
        <v>0</v>
      </c>
      <c r="P491">
        <f t="shared" si="127"/>
        <v>0</v>
      </c>
      <c r="Q491">
        <f t="shared" si="128"/>
        <v>4</v>
      </c>
      <c r="R491">
        <f t="shared" si="129"/>
        <v>8</v>
      </c>
      <c r="S491">
        <f t="shared" si="130"/>
        <v>0</v>
      </c>
      <c r="U491">
        <f t="shared" si="117"/>
        <v>34.200000000000003</v>
      </c>
      <c r="V491">
        <f t="shared" si="116"/>
        <v>0</v>
      </c>
      <c r="X491">
        <f t="shared" si="118"/>
        <v>0</v>
      </c>
      <c r="Y491">
        <f t="shared" si="119"/>
        <v>0</v>
      </c>
      <c r="Z491">
        <f t="shared" si="120"/>
        <v>0</v>
      </c>
      <c r="AA491">
        <f t="shared" si="121"/>
        <v>0</v>
      </c>
      <c r="AB491">
        <f t="shared" si="122"/>
        <v>0</v>
      </c>
      <c r="AC491">
        <f t="shared" si="123"/>
        <v>0</v>
      </c>
      <c r="AK491">
        <f t="shared" si="124"/>
        <v>13</v>
      </c>
      <c r="AL491">
        <f t="shared" si="125"/>
        <v>21.2</v>
      </c>
      <c r="AM491">
        <f t="shared" si="126"/>
        <v>0</v>
      </c>
    </row>
    <row r="492" spans="1:39" x14ac:dyDescent="0.25">
      <c r="A492" t="s">
        <v>305</v>
      </c>
      <c r="B492" t="s">
        <v>306</v>
      </c>
      <c r="C492">
        <v>2</v>
      </c>
      <c r="D492">
        <v>2</v>
      </c>
      <c r="E492">
        <v>6</v>
      </c>
      <c r="F492">
        <v>5</v>
      </c>
      <c r="G492">
        <v>2</v>
      </c>
      <c r="H492">
        <v>6</v>
      </c>
      <c r="I492">
        <v>74</v>
      </c>
      <c r="J492">
        <v>61</v>
      </c>
      <c r="K492">
        <v>24</v>
      </c>
      <c r="L492">
        <v>72</v>
      </c>
      <c r="M492">
        <v>41</v>
      </c>
      <c r="O492">
        <f>IF(AND(C492=0,D492&gt;=5,AVERAGE(E492:H492)&gt;4),1,0)</f>
        <v>0</v>
      </c>
      <c r="P492">
        <f t="shared" si="127"/>
        <v>10</v>
      </c>
      <c r="Q492">
        <f t="shared" si="128"/>
        <v>8</v>
      </c>
      <c r="R492">
        <f t="shared" si="129"/>
        <v>0</v>
      </c>
      <c r="S492">
        <f t="shared" si="130"/>
        <v>10</v>
      </c>
      <c r="U492">
        <f t="shared" si="117"/>
        <v>57.2</v>
      </c>
      <c r="V492">
        <f t="shared" si="116"/>
        <v>0</v>
      </c>
      <c r="X492">
        <f t="shared" si="118"/>
        <v>0</v>
      </c>
      <c r="Y492">
        <f t="shared" si="119"/>
        <v>0</v>
      </c>
      <c r="Z492">
        <f t="shared" si="120"/>
        <v>0</v>
      </c>
      <c r="AA492">
        <f t="shared" si="121"/>
        <v>0</v>
      </c>
      <c r="AB492">
        <f t="shared" si="122"/>
        <v>0</v>
      </c>
      <c r="AC492">
        <f t="shared" si="123"/>
        <v>0</v>
      </c>
      <c r="AK492">
        <f t="shared" si="124"/>
        <v>30</v>
      </c>
      <c r="AL492">
        <f t="shared" si="125"/>
        <v>27.2</v>
      </c>
      <c r="AM492">
        <f t="shared" si="126"/>
        <v>1</v>
      </c>
    </row>
    <row r="493" spans="1:39" x14ac:dyDescent="0.25">
      <c r="A493" t="s">
        <v>118</v>
      </c>
      <c r="B493" t="s">
        <v>119</v>
      </c>
      <c r="C493">
        <v>6</v>
      </c>
      <c r="D493">
        <v>6</v>
      </c>
      <c r="E493">
        <v>2</v>
      </c>
      <c r="F493">
        <v>3</v>
      </c>
      <c r="G493">
        <v>6</v>
      </c>
      <c r="H493">
        <v>5</v>
      </c>
      <c r="I493">
        <v>27</v>
      </c>
      <c r="J493">
        <v>6</v>
      </c>
      <c r="K493">
        <v>19</v>
      </c>
      <c r="L493">
        <v>61</v>
      </c>
      <c r="M493">
        <v>63</v>
      </c>
      <c r="O493">
        <f>IF(AND(C493=0,D493&gt;=5,AVERAGE(E493:H493)&gt;4),1,0)</f>
        <v>0</v>
      </c>
      <c r="P493">
        <f t="shared" si="127"/>
        <v>0</v>
      </c>
      <c r="Q493">
        <f t="shared" si="128"/>
        <v>4</v>
      </c>
      <c r="R493">
        <f t="shared" si="129"/>
        <v>10</v>
      </c>
      <c r="S493">
        <f t="shared" si="130"/>
        <v>8</v>
      </c>
      <c r="U493">
        <f t="shared" si="117"/>
        <v>47.6</v>
      </c>
      <c r="V493">
        <f t="shared" si="116"/>
        <v>0</v>
      </c>
      <c r="X493">
        <f t="shared" si="118"/>
        <v>0</v>
      </c>
      <c r="Y493">
        <f t="shared" si="119"/>
        <v>0</v>
      </c>
      <c r="Z493">
        <f t="shared" si="120"/>
        <v>0</v>
      </c>
      <c r="AA493">
        <f t="shared" si="121"/>
        <v>0</v>
      </c>
      <c r="AB493">
        <f t="shared" si="122"/>
        <v>0</v>
      </c>
      <c r="AC493">
        <f t="shared" si="123"/>
        <v>0</v>
      </c>
      <c r="AK493">
        <f t="shared" si="124"/>
        <v>30</v>
      </c>
      <c r="AL493">
        <f t="shared" si="125"/>
        <v>17.600000000000001</v>
      </c>
      <c r="AM493">
        <f t="shared" si="126"/>
        <v>1</v>
      </c>
    </row>
    <row r="494" spans="1:39" x14ac:dyDescent="0.25">
      <c r="A494" t="s">
        <v>500</v>
      </c>
      <c r="B494" t="s">
        <v>121</v>
      </c>
      <c r="C494">
        <v>7</v>
      </c>
      <c r="D494">
        <v>5</v>
      </c>
      <c r="E494">
        <v>5</v>
      </c>
      <c r="F494">
        <v>4</v>
      </c>
      <c r="G494">
        <v>5</v>
      </c>
      <c r="H494">
        <v>6</v>
      </c>
      <c r="I494">
        <v>97</v>
      </c>
      <c r="J494">
        <v>45</v>
      </c>
      <c r="K494">
        <v>42</v>
      </c>
      <c r="L494">
        <v>25</v>
      </c>
      <c r="M494">
        <v>51</v>
      </c>
      <c r="O494">
        <f>IF(AND(C494=0,D494&gt;=5,AVERAGE(E494:H494)&gt;4),1,0)</f>
        <v>0</v>
      </c>
      <c r="P494">
        <f t="shared" si="127"/>
        <v>8</v>
      </c>
      <c r="Q494">
        <f t="shared" si="128"/>
        <v>6</v>
      </c>
      <c r="R494">
        <f t="shared" si="129"/>
        <v>8</v>
      </c>
      <c r="S494">
        <f t="shared" si="130"/>
        <v>10</v>
      </c>
      <c r="U494">
        <f t="shared" si="117"/>
        <v>65</v>
      </c>
      <c r="V494">
        <f t="shared" si="116"/>
        <v>0</v>
      </c>
      <c r="X494">
        <f t="shared" si="118"/>
        <v>0</v>
      </c>
      <c r="Y494">
        <f t="shared" si="119"/>
        <v>0</v>
      </c>
      <c r="Z494">
        <f t="shared" si="120"/>
        <v>0</v>
      </c>
      <c r="AA494">
        <f t="shared" si="121"/>
        <v>0</v>
      </c>
      <c r="AB494">
        <f t="shared" si="122"/>
        <v>0</v>
      </c>
      <c r="AC494">
        <f t="shared" si="123"/>
        <v>0</v>
      </c>
      <c r="AK494">
        <f t="shared" si="124"/>
        <v>39</v>
      </c>
      <c r="AL494">
        <f t="shared" si="125"/>
        <v>26</v>
      </c>
      <c r="AM494">
        <f t="shared" si="126"/>
        <v>1</v>
      </c>
    </row>
    <row r="495" spans="1:39" x14ac:dyDescent="0.25">
      <c r="A495" t="s">
        <v>408</v>
      </c>
      <c r="B495" t="s">
        <v>316</v>
      </c>
      <c r="C495">
        <v>2</v>
      </c>
      <c r="D495">
        <v>3</v>
      </c>
      <c r="E495">
        <v>4</v>
      </c>
      <c r="F495">
        <v>2</v>
      </c>
      <c r="G495">
        <v>5</v>
      </c>
      <c r="H495">
        <v>6</v>
      </c>
      <c r="I495">
        <v>100</v>
      </c>
      <c r="J495">
        <v>13</v>
      </c>
      <c r="K495">
        <v>93</v>
      </c>
      <c r="L495">
        <v>32</v>
      </c>
      <c r="M495">
        <v>23</v>
      </c>
      <c r="O495">
        <f>IF(AND(C495=0,D495&gt;=5,AVERAGE(E495:H495)&gt;4),1,0)</f>
        <v>0</v>
      </c>
      <c r="P495">
        <f t="shared" si="127"/>
        <v>6</v>
      </c>
      <c r="Q495">
        <f t="shared" si="128"/>
        <v>0</v>
      </c>
      <c r="R495">
        <f t="shared" si="129"/>
        <v>8</v>
      </c>
      <c r="S495">
        <f t="shared" si="130"/>
        <v>10</v>
      </c>
      <c r="U495">
        <f t="shared" si="117"/>
        <v>52.1</v>
      </c>
      <c r="V495">
        <f t="shared" si="116"/>
        <v>0</v>
      </c>
      <c r="X495">
        <f t="shared" si="118"/>
        <v>1</v>
      </c>
      <c r="Y495">
        <f t="shared" si="119"/>
        <v>0</v>
      </c>
      <c r="Z495">
        <f t="shared" si="120"/>
        <v>0</v>
      </c>
      <c r="AA495">
        <f t="shared" si="121"/>
        <v>0</v>
      </c>
      <c r="AB495">
        <f t="shared" si="122"/>
        <v>0</v>
      </c>
      <c r="AC495">
        <f t="shared" si="123"/>
        <v>0</v>
      </c>
      <c r="AK495">
        <f t="shared" si="124"/>
        <v>26</v>
      </c>
      <c r="AL495">
        <f t="shared" si="125"/>
        <v>26.1</v>
      </c>
      <c r="AM495">
        <f t="shared" si="126"/>
        <v>0</v>
      </c>
    </row>
    <row r="496" spans="1:39" x14ac:dyDescent="0.25">
      <c r="A496" t="s">
        <v>408</v>
      </c>
      <c r="B496" t="s">
        <v>409</v>
      </c>
      <c r="C496">
        <v>6</v>
      </c>
      <c r="D496">
        <v>4</v>
      </c>
      <c r="E496">
        <v>4</v>
      </c>
      <c r="F496">
        <v>3</v>
      </c>
      <c r="G496">
        <v>2</v>
      </c>
      <c r="H496">
        <v>5</v>
      </c>
      <c r="I496">
        <v>52</v>
      </c>
      <c r="J496">
        <v>46</v>
      </c>
      <c r="K496">
        <v>54</v>
      </c>
      <c r="L496">
        <v>22</v>
      </c>
      <c r="M496">
        <v>42</v>
      </c>
      <c r="O496">
        <f>IF(AND(C496=0,D496&gt;=5,AVERAGE(E496:H496)&gt;4),1,0)</f>
        <v>0</v>
      </c>
      <c r="P496">
        <f t="shared" si="127"/>
        <v>6</v>
      </c>
      <c r="Q496">
        <f t="shared" si="128"/>
        <v>4</v>
      </c>
      <c r="R496">
        <f t="shared" si="129"/>
        <v>0</v>
      </c>
      <c r="S496">
        <f t="shared" si="130"/>
        <v>8</v>
      </c>
      <c r="U496">
        <f t="shared" si="117"/>
        <v>45.6</v>
      </c>
      <c r="V496">
        <f t="shared" si="116"/>
        <v>0</v>
      </c>
      <c r="X496">
        <f t="shared" si="118"/>
        <v>0</v>
      </c>
      <c r="Y496">
        <f t="shared" si="119"/>
        <v>0</v>
      </c>
      <c r="Z496">
        <f t="shared" si="120"/>
        <v>0</v>
      </c>
      <c r="AA496">
        <f t="shared" si="121"/>
        <v>0</v>
      </c>
      <c r="AB496">
        <f t="shared" si="122"/>
        <v>0</v>
      </c>
      <c r="AC496">
        <f t="shared" si="123"/>
        <v>0</v>
      </c>
      <c r="AK496">
        <f t="shared" si="124"/>
        <v>24</v>
      </c>
      <c r="AL496">
        <f t="shared" si="125"/>
        <v>21.6</v>
      </c>
      <c r="AM496">
        <f t="shared" si="126"/>
        <v>1</v>
      </c>
    </row>
    <row r="497" spans="1:39" x14ac:dyDescent="0.25">
      <c r="A497" t="s">
        <v>383</v>
      </c>
      <c r="B497" t="s">
        <v>384</v>
      </c>
      <c r="C497">
        <v>2</v>
      </c>
      <c r="D497">
        <v>5</v>
      </c>
      <c r="E497">
        <v>3</v>
      </c>
      <c r="F497">
        <v>6</v>
      </c>
      <c r="G497">
        <v>3</v>
      </c>
      <c r="H497">
        <v>3</v>
      </c>
      <c r="I497">
        <v>86</v>
      </c>
      <c r="J497">
        <v>36</v>
      </c>
      <c r="K497">
        <v>76</v>
      </c>
      <c r="L497">
        <v>91</v>
      </c>
      <c r="M497">
        <v>19</v>
      </c>
      <c r="O497">
        <f>IF(AND(C497=0,D497&gt;=5,AVERAGE(E497:H497)&gt;4),1,0)</f>
        <v>0</v>
      </c>
      <c r="P497">
        <f t="shared" si="127"/>
        <v>4</v>
      </c>
      <c r="Q497">
        <f t="shared" si="128"/>
        <v>10</v>
      </c>
      <c r="R497">
        <f t="shared" si="129"/>
        <v>4</v>
      </c>
      <c r="S497">
        <f t="shared" si="130"/>
        <v>4</v>
      </c>
      <c r="U497">
        <f t="shared" si="117"/>
        <v>54.8</v>
      </c>
      <c r="V497">
        <f t="shared" si="116"/>
        <v>0</v>
      </c>
      <c r="X497">
        <f t="shared" si="118"/>
        <v>0</v>
      </c>
      <c r="Y497">
        <f t="shared" si="119"/>
        <v>0</v>
      </c>
      <c r="Z497">
        <f t="shared" si="120"/>
        <v>0</v>
      </c>
      <c r="AA497">
        <f t="shared" si="121"/>
        <v>0</v>
      </c>
      <c r="AB497">
        <f t="shared" si="122"/>
        <v>0</v>
      </c>
      <c r="AC497">
        <f t="shared" si="123"/>
        <v>0</v>
      </c>
      <c r="AK497">
        <f t="shared" si="124"/>
        <v>24</v>
      </c>
      <c r="AL497">
        <f t="shared" si="125"/>
        <v>30.8</v>
      </c>
      <c r="AM497">
        <f t="shared" si="126"/>
        <v>0</v>
      </c>
    </row>
    <row r="498" spans="1:39" x14ac:dyDescent="0.25">
      <c r="A498" t="s">
        <v>656</v>
      </c>
      <c r="B498" t="s">
        <v>119</v>
      </c>
      <c r="C498">
        <v>5</v>
      </c>
      <c r="D498">
        <v>4</v>
      </c>
      <c r="E498">
        <v>6</v>
      </c>
      <c r="F498">
        <v>5</v>
      </c>
      <c r="G498">
        <v>4</v>
      </c>
      <c r="H498">
        <v>4</v>
      </c>
      <c r="I498">
        <v>44</v>
      </c>
      <c r="J498">
        <v>95</v>
      </c>
      <c r="K498">
        <v>15</v>
      </c>
      <c r="L498">
        <v>66</v>
      </c>
      <c r="M498">
        <v>82</v>
      </c>
      <c r="O498">
        <f>IF(AND(C498=0,D498&gt;=5,AVERAGE(E498:H498)&gt;4),1,0)</f>
        <v>0</v>
      </c>
      <c r="P498">
        <f t="shared" si="127"/>
        <v>10</v>
      </c>
      <c r="Q498">
        <f t="shared" si="128"/>
        <v>8</v>
      </c>
      <c r="R498">
        <f t="shared" si="129"/>
        <v>6</v>
      </c>
      <c r="S498">
        <f t="shared" si="130"/>
        <v>6</v>
      </c>
      <c r="U498">
        <f t="shared" si="117"/>
        <v>65.2</v>
      </c>
      <c r="V498">
        <f t="shared" si="116"/>
        <v>0</v>
      </c>
      <c r="X498">
        <f t="shared" si="118"/>
        <v>0</v>
      </c>
      <c r="Y498">
        <f t="shared" si="119"/>
        <v>0</v>
      </c>
      <c r="Z498">
        <f t="shared" si="120"/>
        <v>0</v>
      </c>
      <c r="AA498">
        <f t="shared" si="121"/>
        <v>0</v>
      </c>
      <c r="AB498">
        <f t="shared" si="122"/>
        <v>0</v>
      </c>
      <c r="AC498">
        <f t="shared" si="123"/>
        <v>0</v>
      </c>
      <c r="AK498">
        <f t="shared" si="124"/>
        <v>35</v>
      </c>
      <c r="AL498">
        <f t="shared" si="125"/>
        <v>30.2</v>
      </c>
      <c r="AM498">
        <f t="shared" si="126"/>
        <v>1</v>
      </c>
    </row>
    <row r="499" spans="1:39" x14ac:dyDescent="0.25">
      <c r="A499" t="s">
        <v>272</v>
      </c>
      <c r="B499" t="s">
        <v>273</v>
      </c>
      <c r="C499">
        <v>0</v>
      </c>
      <c r="D499">
        <v>5</v>
      </c>
      <c r="E499">
        <v>5</v>
      </c>
      <c r="F499">
        <v>3</v>
      </c>
      <c r="G499">
        <v>3</v>
      </c>
      <c r="H499">
        <v>4</v>
      </c>
      <c r="I499">
        <v>92</v>
      </c>
      <c r="J499">
        <v>58</v>
      </c>
      <c r="K499">
        <v>73</v>
      </c>
      <c r="L499">
        <v>53</v>
      </c>
      <c r="M499">
        <v>68</v>
      </c>
      <c r="O499">
        <f>IF(AND(C499=0,D499&gt;=5,AVERAGE(E499:H499)&gt;4),1,0)</f>
        <v>0</v>
      </c>
      <c r="P499">
        <f t="shared" si="127"/>
        <v>8</v>
      </c>
      <c r="Q499">
        <f t="shared" si="128"/>
        <v>4</v>
      </c>
      <c r="R499">
        <f t="shared" si="129"/>
        <v>4</v>
      </c>
      <c r="S499">
        <f t="shared" si="130"/>
        <v>6</v>
      </c>
      <c r="U499">
        <f t="shared" si="117"/>
        <v>56.4</v>
      </c>
      <c r="V499">
        <f t="shared" si="116"/>
        <v>0</v>
      </c>
      <c r="X499">
        <f t="shared" si="118"/>
        <v>0</v>
      </c>
      <c r="Y499">
        <f t="shared" si="119"/>
        <v>0</v>
      </c>
      <c r="Z499">
        <f t="shared" si="120"/>
        <v>0</v>
      </c>
      <c r="AA499">
        <f t="shared" si="121"/>
        <v>0</v>
      </c>
      <c r="AB499">
        <f t="shared" si="122"/>
        <v>0</v>
      </c>
      <c r="AC499">
        <f t="shared" si="123"/>
        <v>0</v>
      </c>
      <c r="AK499">
        <f t="shared" si="124"/>
        <v>22</v>
      </c>
      <c r="AL499">
        <f t="shared" si="125"/>
        <v>34.4</v>
      </c>
      <c r="AM499">
        <f t="shared" si="126"/>
        <v>0</v>
      </c>
    </row>
    <row r="500" spans="1:39" x14ac:dyDescent="0.25">
      <c r="A500" t="s">
        <v>123</v>
      </c>
      <c r="B500" t="s">
        <v>119</v>
      </c>
      <c r="C500">
        <v>1</v>
      </c>
      <c r="D500">
        <v>2</v>
      </c>
      <c r="E500">
        <v>3</v>
      </c>
      <c r="F500">
        <v>2</v>
      </c>
      <c r="G500">
        <v>3</v>
      </c>
      <c r="H500">
        <v>6</v>
      </c>
      <c r="I500">
        <v>51</v>
      </c>
      <c r="J500">
        <v>14</v>
      </c>
      <c r="K500">
        <v>33</v>
      </c>
      <c r="L500">
        <v>28</v>
      </c>
      <c r="M500">
        <v>43</v>
      </c>
      <c r="O500">
        <f>IF(AND(C500=0,D500&gt;=5,AVERAGE(E500:H500)&gt;4),1,0)</f>
        <v>0</v>
      </c>
      <c r="P500">
        <f t="shared" si="127"/>
        <v>4</v>
      </c>
      <c r="Q500">
        <f t="shared" si="128"/>
        <v>0</v>
      </c>
      <c r="R500">
        <f t="shared" si="129"/>
        <v>4</v>
      </c>
      <c r="S500">
        <f t="shared" si="130"/>
        <v>10</v>
      </c>
      <c r="U500">
        <f t="shared" si="117"/>
        <v>35.9</v>
      </c>
      <c r="V500">
        <f t="shared" si="116"/>
        <v>0</v>
      </c>
      <c r="X500">
        <f t="shared" si="118"/>
        <v>0</v>
      </c>
      <c r="Y500">
        <f t="shared" si="119"/>
        <v>0</v>
      </c>
      <c r="Z500">
        <f t="shared" si="120"/>
        <v>0</v>
      </c>
      <c r="AA500">
        <f t="shared" si="121"/>
        <v>0</v>
      </c>
      <c r="AB500">
        <f t="shared" si="122"/>
        <v>0</v>
      </c>
      <c r="AC500">
        <f t="shared" si="123"/>
        <v>0</v>
      </c>
      <c r="AK500">
        <f t="shared" si="124"/>
        <v>19</v>
      </c>
      <c r="AL500">
        <f t="shared" si="125"/>
        <v>16.899999999999999</v>
      </c>
      <c r="AM500">
        <f t="shared" si="126"/>
        <v>1</v>
      </c>
    </row>
    <row r="501" spans="1:39" x14ac:dyDescent="0.25">
      <c r="A501" t="s">
        <v>123</v>
      </c>
      <c r="B501" t="s">
        <v>273</v>
      </c>
      <c r="C501">
        <v>5</v>
      </c>
      <c r="D501">
        <v>4</v>
      </c>
      <c r="E501">
        <v>6</v>
      </c>
      <c r="F501">
        <v>2</v>
      </c>
      <c r="G501">
        <v>3</v>
      </c>
      <c r="H501">
        <v>4</v>
      </c>
      <c r="I501">
        <v>53</v>
      </c>
      <c r="J501">
        <v>57</v>
      </c>
      <c r="K501">
        <v>30</v>
      </c>
      <c r="L501">
        <v>7</v>
      </c>
      <c r="M501">
        <v>52</v>
      </c>
      <c r="O501">
        <f>IF(AND(C501=0,D501&gt;=5,AVERAGE(E501:H501)&gt;4),1,0)</f>
        <v>0</v>
      </c>
      <c r="P501">
        <f t="shared" si="127"/>
        <v>10</v>
      </c>
      <c r="Q501">
        <f t="shared" si="128"/>
        <v>0</v>
      </c>
      <c r="R501">
        <f t="shared" si="129"/>
        <v>4</v>
      </c>
      <c r="S501">
        <f t="shared" si="130"/>
        <v>6</v>
      </c>
      <c r="U501">
        <f t="shared" si="117"/>
        <v>44.9</v>
      </c>
      <c r="V501">
        <f t="shared" si="116"/>
        <v>0</v>
      </c>
      <c r="X501">
        <f t="shared" si="118"/>
        <v>0</v>
      </c>
      <c r="Y501">
        <f t="shared" si="119"/>
        <v>0</v>
      </c>
      <c r="Z501">
        <f t="shared" si="120"/>
        <v>0</v>
      </c>
      <c r="AA501">
        <f t="shared" si="121"/>
        <v>0</v>
      </c>
      <c r="AB501">
        <f t="shared" si="122"/>
        <v>0</v>
      </c>
      <c r="AC501">
        <f t="shared" si="123"/>
        <v>0</v>
      </c>
      <c r="AK501">
        <f t="shared" si="124"/>
        <v>25</v>
      </c>
      <c r="AL501">
        <f t="shared" si="125"/>
        <v>19.899999999999999</v>
      </c>
      <c r="AM501">
        <f t="shared" si="126"/>
        <v>1</v>
      </c>
    </row>
    <row r="502" spans="1:39" x14ac:dyDescent="0.25">
      <c r="A502" t="s">
        <v>630</v>
      </c>
      <c r="B502" t="s">
        <v>273</v>
      </c>
      <c r="C502">
        <v>8</v>
      </c>
      <c r="D502">
        <v>4</v>
      </c>
      <c r="E502">
        <v>3</v>
      </c>
      <c r="F502">
        <v>6</v>
      </c>
      <c r="G502">
        <v>2</v>
      </c>
      <c r="H502">
        <v>6</v>
      </c>
      <c r="I502">
        <v>87</v>
      </c>
      <c r="J502">
        <v>54</v>
      </c>
      <c r="K502">
        <v>69</v>
      </c>
      <c r="L502">
        <v>96</v>
      </c>
      <c r="M502">
        <v>7</v>
      </c>
      <c r="O502">
        <f>IF(AND(C502=0,D502&gt;=5,AVERAGE(E502:H502)&gt;4),1,0)</f>
        <v>0</v>
      </c>
      <c r="P502">
        <f t="shared" si="127"/>
        <v>4</v>
      </c>
      <c r="Q502">
        <f t="shared" si="128"/>
        <v>10</v>
      </c>
      <c r="R502">
        <f t="shared" si="129"/>
        <v>0</v>
      </c>
      <c r="S502">
        <f t="shared" si="130"/>
        <v>10</v>
      </c>
      <c r="U502">
        <f t="shared" si="117"/>
        <v>63.3</v>
      </c>
      <c r="V502">
        <f t="shared" si="116"/>
        <v>0</v>
      </c>
      <c r="X502">
        <f t="shared" si="118"/>
        <v>0</v>
      </c>
      <c r="Y502">
        <f t="shared" si="119"/>
        <v>0</v>
      </c>
      <c r="Z502">
        <f t="shared" si="120"/>
        <v>0</v>
      </c>
      <c r="AA502">
        <f t="shared" si="121"/>
        <v>0</v>
      </c>
      <c r="AB502">
        <f t="shared" si="122"/>
        <v>0</v>
      </c>
      <c r="AC502">
        <f t="shared" si="123"/>
        <v>0</v>
      </c>
      <c r="AK502">
        <f t="shared" si="124"/>
        <v>32</v>
      </c>
      <c r="AL502">
        <f t="shared" si="125"/>
        <v>31.3</v>
      </c>
      <c r="AM502">
        <f t="shared" si="126"/>
        <v>1</v>
      </c>
    </row>
    <row r="503" spans="1:39" x14ac:dyDescent="0.25">
      <c r="A503" t="s">
        <v>601</v>
      </c>
      <c r="B503" t="s">
        <v>121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6</v>
      </c>
      <c r="I503">
        <v>88</v>
      </c>
      <c r="J503">
        <v>43</v>
      </c>
      <c r="K503">
        <v>91</v>
      </c>
      <c r="L503">
        <v>4</v>
      </c>
      <c r="M503">
        <v>78</v>
      </c>
      <c r="O503">
        <f>IF(AND(C503=0,D503&gt;=5,AVERAGE(E503:H503)&gt;4),1,0)</f>
        <v>0</v>
      </c>
      <c r="P503">
        <f t="shared" si="127"/>
        <v>0</v>
      </c>
      <c r="Q503">
        <f t="shared" si="128"/>
        <v>0</v>
      </c>
      <c r="R503">
        <f t="shared" si="129"/>
        <v>0</v>
      </c>
      <c r="S503">
        <f t="shared" si="130"/>
        <v>10</v>
      </c>
      <c r="U503">
        <f t="shared" si="117"/>
        <v>40.4</v>
      </c>
      <c r="V503">
        <f t="shared" si="116"/>
        <v>0</v>
      </c>
      <c r="X503">
        <f t="shared" si="118"/>
        <v>0</v>
      </c>
      <c r="Y503">
        <f t="shared" si="119"/>
        <v>0</v>
      </c>
      <c r="Z503">
        <f t="shared" si="120"/>
        <v>0</v>
      </c>
      <c r="AA503">
        <f t="shared" si="121"/>
        <v>0</v>
      </c>
      <c r="AB503">
        <f t="shared" si="122"/>
        <v>0</v>
      </c>
      <c r="AC503">
        <f t="shared" si="123"/>
        <v>0</v>
      </c>
      <c r="AK503">
        <f t="shared" si="124"/>
        <v>10</v>
      </c>
      <c r="AL503">
        <f t="shared" si="125"/>
        <v>30.4</v>
      </c>
      <c r="AM503">
        <f t="shared" si="126"/>
        <v>0</v>
      </c>
    </row>
    <row r="504" spans="1:39" x14ac:dyDescent="0.25">
      <c r="A504" t="s">
        <v>120</v>
      </c>
      <c r="B504" t="s">
        <v>121</v>
      </c>
      <c r="C504">
        <v>0</v>
      </c>
      <c r="D504">
        <v>5</v>
      </c>
      <c r="E504">
        <v>5</v>
      </c>
      <c r="F504">
        <v>3</v>
      </c>
      <c r="G504">
        <v>2</v>
      </c>
      <c r="H504">
        <v>6</v>
      </c>
      <c r="I504">
        <v>26</v>
      </c>
      <c r="J504">
        <v>23</v>
      </c>
      <c r="K504">
        <v>48</v>
      </c>
      <c r="L504">
        <v>73</v>
      </c>
      <c r="M504">
        <v>63</v>
      </c>
      <c r="O504">
        <f>IF(AND(C504=0,D504&gt;=5,AVERAGE(E504:H504)&gt;4),1,0)</f>
        <v>0</v>
      </c>
      <c r="P504">
        <f t="shared" si="127"/>
        <v>8</v>
      </c>
      <c r="Q504">
        <f t="shared" si="128"/>
        <v>4</v>
      </c>
      <c r="R504">
        <f t="shared" si="129"/>
        <v>0</v>
      </c>
      <c r="S504">
        <f t="shared" si="130"/>
        <v>10</v>
      </c>
      <c r="U504">
        <f t="shared" si="117"/>
        <v>45.3</v>
      </c>
      <c r="V504">
        <f t="shared" si="116"/>
        <v>0</v>
      </c>
      <c r="X504">
        <f t="shared" si="118"/>
        <v>0</v>
      </c>
      <c r="Y504">
        <f t="shared" si="119"/>
        <v>0</v>
      </c>
      <c r="Z504">
        <f t="shared" si="120"/>
        <v>0</v>
      </c>
      <c r="AA504">
        <f t="shared" si="121"/>
        <v>0</v>
      </c>
      <c r="AB504">
        <f t="shared" si="122"/>
        <v>0</v>
      </c>
      <c r="AC504">
        <f t="shared" si="123"/>
        <v>0</v>
      </c>
      <c r="AK504">
        <f t="shared" si="124"/>
        <v>22</v>
      </c>
      <c r="AL504">
        <f t="shared" si="125"/>
        <v>23.3</v>
      </c>
      <c r="AM504">
        <f t="shared" si="126"/>
        <v>0</v>
      </c>
    </row>
    <row r="505" spans="1:39" x14ac:dyDescent="0.25">
      <c r="A505" t="s">
        <v>594</v>
      </c>
      <c r="B505" t="s">
        <v>32</v>
      </c>
      <c r="C505">
        <v>3</v>
      </c>
      <c r="D505">
        <v>2</v>
      </c>
      <c r="E505">
        <v>4</v>
      </c>
      <c r="F505">
        <v>3</v>
      </c>
      <c r="G505">
        <v>2</v>
      </c>
      <c r="H505">
        <v>5</v>
      </c>
      <c r="I505">
        <v>90</v>
      </c>
      <c r="J505">
        <v>97</v>
      </c>
      <c r="K505">
        <v>7</v>
      </c>
      <c r="L505">
        <v>59</v>
      </c>
      <c r="M505">
        <v>100</v>
      </c>
      <c r="O505">
        <f>IF(AND(C505=0,D505&gt;=5,AVERAGE(E505:H505)&gt;4),1,0)</f>
        <v>0</v>
      </c>
      <c r="P505">
        <f t="shared" si="127"/>
        <v>6</v>
      </c>
      <c r="Q505">
        <f t="shared" si="128"/>
        <v>4</v>
      </c>
      <c r="R505">
        <f t="shared" si="129"/>
        <v>0</v>
      </c>
      <c r="S505">
        <f t="shared" si="130"/>
        <v>8</v>
      </c>
      <c r="U505">
        <f t="shared" si="117"/>
        <v>56.3</v>
      </c>
      <c r="V505">
        <f t="shared" si="116"/>
        <v>0</v>
      </c>
      <c r="X505">
        <f t="shared" si="118"/>
        <v>0</v>
      </c>
      <c r="Y505">
        <f t="shared" si="119"/>
        <v>0</v>
      </c>
      <c r="Z505">
        <f t="shared" si="120"/>
        <v>0</v>
      </c>
      <c r="AA505">
        <f t="shared" si="121"/>
        <v>0</v>
      </c>
      <c r="AB505">
        <f t="shared" si="122"/>
        <v>1</v>
      </c>
      <c r="AC505">
        <f t="shared" si="123"/>
        <v>0</v>
      </c>
      <c r="AK505">
        <f t="shared" si="124"/>
        <v>21</v>
      </c>
      <c r="AL505">
        <f t="shared" si="125"/>
        <v>35.299999999999997</v>
      </c>
      <c r="AM505">
        <f t="shared" si="126"/>
        <v>0</v>
      </c>
    </row>
    <row r="506" spans="1:39" x14ac:dyDescent="0.25">
      <c r="A506" t="s">
        <v>470</v>
      </c>
      <c r="B506" t="s">
        <v>32</v>
      </c>
      <c r="C506">
        <v>1</v>
      </c>
      <c r="D506">
        <v>3</v>
      </c>
      <c r="E506">
        <v>3</v>
      </c>
      <c r="F506">
        <v>2</v>
      </c>
      <c r="G506">
        <v>5</v>
      </c>
      <c r="H506">
        <v>2</v>
      </c>
      <c r="I506">
        <v>84</v>
      </c>
      <c r="J506">
        <v>92</v>
      </c>
      <c r="K506">
        <v>92</v>
      </c>
      <c r="L506">
        <v>81</v>
      </c>
      <c r="M506">
        <v>68</v>
      </c>
      <c r="O506">
        <f>IF(AND(C506=0,D506&gt;=5,AVERAGE(E506:H506)&gt;4),1,0)</f>
        <v>0</v>
      </c>
      <c r="P506">
        <f t="shared" si="127"/>
        <v>4</v>
      </c>
      <c r="Q506">
        <f t="shared" si="128"/>
        <v>0</v>
      </c>
      <c r="R506">
        <f t="shared" si="129"/>
        <v>8</v>
      </c>
      <c r="S506">
        <f t="shared" si="130"/>
        <v>0</v>
      </c>
      <c r="U506">
        <f t="shared" si="117"/>
        <v>54.7</v>
      </c>
      <c r="V506">
        <f t="shared" si="116"/>
        <v>0</v>
      </c>
      <c r="X506">
        <f t="shared" si="118"/>
        <v>0</v>
      </c>
      <c r="Y506">
        <f t="shared" si="119"/>
        <v>0</v>
      </c>
      <c r="Z506">
        <f t="shared" si="120"/>
        <v>0</v>
      </c>
      <c r="AA506">
        <f t="shared" si="121"/>
        <v>0</v>
      </c>
      <c r="AB506">
        <f t="shared" si="122"/>
        <v>0</v>
      </c>
      <c r="AC506">
        <f t="shared" si="123"/>
        <v>0</v>
      </c>
      <c r="AK506">
        <f t="shared" si="124"/>
        <v>13</v>
      </c>
      <c r="AL506">
        <f t="shared" si="125"/>
        <v>41.7</v>
      </c>
      <c r="AM506">
        <f t="shared" si="126"/>
        <v>0</v>
      </c>
    </row>
    <row r="507" spans="1:39" x14ac:dyDescent="0.25">
      <c r="A507" t="s">
        <v>122</v>
      </c>
      <c r="B507" t="s">
        <v>121</v>
      </c>
      <c r="C507">
        <v>8</v>
      </c>
      <c r="D507">
        <v>3</v>
      </c>
      <c r="E507">
        <v>5</v>
      </c>
      <c r="F507">
        <v>5</v>
      </c>
      <c r="G507">
        <v>6</v>
      </c>
      <c r="H507">
        <v>3</v>
      </c>
      <c r="I507">
        <v>28</v>
      </c>
      <c r="J507">
        <v>69</v>
      </c>
      <c r="K507">
        <v>99</v>
      </c>
      <c r="L507">
        <v>45</v>
      </c>
      <c r="M507">
        <v>61</v>
      </c>
      <c r="O507">
        <f>IF(AND(C507=0,D507&gt;=5,AVERAGE(E507:H507)&gt;4),1,0)</f>
        <v>0</v>
      </c>
      <c r="P507">
        <f t="shared" si="127"/>
        <v>8</v>
      </c>
      <c r="Q507">
        <f t="shared" si="128"/>
        <v>8</v>
      </c>
      <c r="R507">
        <f t="shared" si="129"/>
        <v>10</v>
      </c>
      <c r="S507">
        <f t="shared" si="130"/>
        <v>4</v>
      </c>
      <c r="U507">
        <f t="shared" si="117"/>
        <v>68.2</v>
      </c>
      <c r="V507">
        <f t="shared" si="116"/>
        <v>0</v>
      </c>
      <c r="X507">
        <f t="shared" si="118"/>
        <v>0</v>
      </c>
      <c r="Y507">
        <f t="shared" si="119"/>
        <v>0</v>
      </c>
      <c r="Z507">
        <f t="shared" si="120"/>
        <v>0</v>
      </c>
      <c r="AA507">
        <f t="shared" si="121"/>
        <v>0</v>
      </c>
      <c r="AB507">
        <f t="shared" si="122"/>
        <v>0</v>
      </c>
      <c r="AC507">
        <f t="shared" si="123"/>
        <v>0</v>
      </c>
      <c r="AK507">
        <f t="shared" si="124"/>
        <v>38</v>
      </c>
      <c r="AL507">
        <f t="shared" si="125"/>
        <v>30.2</v>
      </c>
      <c r="AM507">
        <f t="shared" si="126"/>
        <v>1</v>
      </c>
    </row>
    <row r="508" spans="1:39" x14ac:dyDescent="0.25">
      <c r="A508" t="s">
        <v>418</v>
      </c>
      <c r="B508" t="s">
        <v>171</v>
      </c>
      <c r="C508">
        <v>4</v>
      </c>
      <c r="D508">
        <v>6</v>
      </c>
      <c r="E508">
        <v>4</v>
      </c>
      <c r="F508">
        <v>2</v>
      </c>
      <c r="G508">
        <v>3</v>
      </c>
      <c r="H508">
        <v>5</v>
      </c>
      <c r="I508">
        <v>40</v>
      </c>
      <c r="J508">
        <v>80</v>
      </c>
      <c r="K508">
        <v>8</v>
      </c>
      <c r="L508">
        <v>99</v>
      </c>
      <c r="M508">
        <v>20</v>
      </c>
      <c r="O508">
        <f>IF(AND(C508=0,D508&gt;=5,AVERAGE(E508:H508)&gt;4),1,0)</f>
        <v>0</v>
      </c>
      <c r="P508">
        <f t="shared" si="127"/>
        <v>6</v>
      </c>
      <c r="Q508">
        <f t="shared" si="128"/>
        <v>0</v>
      </c>
      <c r="R508">
        <f t="shared" si="129"/>
        <v>4</v>
      </c>
      <c r="S508">
        <f t="shared" si="130"/>
        <v>8</v>
      </c>
      <c r="U508">
        <f t="shared" si="117"/>
        <v>48.7</v>
      </c>
      <c r="V508">
        <f t="shared" si="116"/>
        <v>0</v>
      </c>
      <c r="X508">
        <f t="shared" si="118"/>
        <v>0</v>
      </c>
      <c r="Y508">
        <f t="shared" si="119"/>
        <v>0</v>
      </c>
      <c r="Z508">
        <f t="shared" si="120"/>
        <v>0</v>
      </c>
      <c r="AA508">
        <f t="shared" si="121"/>
        <v>0</v>
      </c>
      <c r="AB508">
        <f t="shared" si="122"/>
        <v>0</v>
      </c>
      <c r="AC508">
        <f t="shared" si="123"/>
        <v>0</v>
      </c>
      <c r="AK508">
        <f t="shared" si="124"/>
        <v>24</v>
      </c>
      <c r="AL508">
        <f t="shared" si="125"/>
        <v>24.7</v>
      </c>
      <c r="AM508">
        <f t="shared" si="126"/>
        <v>0</v>
      </c>
    </row>
    <row r="509" spans="1:39" x14ac:dyDescent="0.25">
      <c r="A509" t="s">
        <v>418</v>
      </c>
      <c r="B509" t="s">
        <v>32</v>
      </c>
      <c r="C509">
        <v>8</v>
      </c>
      <c r="D509">
        <v>5</v>
      </c>
      <c r="E509">
        <v>6</v>
      </c>
      <c r="F509">
        <v>5</v>
      </c>
      <c r="G509">
        <v>6</v>
      </c>
      <c r="H509">
        <v>5</v>
      </c>
      <c r="I509">
        <v>5</v>
      </c>
      <c r="J509">
        <v>84</v>
      </c>
      <c r="K509">
        <v>88</v>
      </c>
      <c r="L509">
        <v>35</v>
      </c>
      <c r="M509">
        <v>40</v>
      </c>
      <c r="O509">
        <f>IF(AND(C509=0,D509&gt;=5,AVERAGE(E509:H509)&gt;4),1,0)</f>
        <v>0</v>
      </c>
      <c r="P509">
        <f t="shared" si="127"/>
        <v>10</v>
      </c>
      <c r="Q509">
        <f t="shared" si="128"/>
        <v>8</v>
      </c>
      <c r="R509">
        <f t="shared" si="129"/>
        <v>10</v>
      </c>
      <c r="S509">
        <f t="shared" si="130"/>
        <v>8</v>
      </c>
      <c r="U509">
        <f t="shared" si="117"/>
        <v>69.2</v>
      </c>
      <c r="V509">
        <f t="shared" si="116"/>
        <v>0</v>
      </c>
      <c r="X509">
        <f t="shared" si="118"/>
        <v>0</v>
      </c>
      <c r="Y509">
        <f t="shared" si="119"/>
        <v>0</v>
      </c>
      <c r="Z509">
        <f t="shared" si="120"/>
        <v>0</v>
      </c>
      <c r="AA509">
        <f t="shared" si="121"/>
        <v>0</v>
      </c>
      <c r="AB509">
        <f t="shared" si="122"/>
        <v>0</v>
      </c>
      <c r="AC509">
        <f t="shared" si="123"/>
        <v>0</v>
      </c>
      <c r="AK509">
        <f t="shared" si="124"/>
        <v>44</v>
      </c>
      <c r="AL509">
        <f t="shared" si="125"/>
        <v>25.2</v>
      </c>
      <c r="AM509">
        <f t="shared" si="126"/>
        <v>1</v>
      </c>
    </row>
    <row r="510" spans="1:39" x14ac:dyDescent="0.25">
      <c r="A510" t="s">
        <v>93</v>
      </c>
      <c r="B510" t="s">
        <v>32</v>
      </c>
      <c r="C510">
        <v>6</v>
      </c>
      <c r="D510">
        <v>5</v>
      </c>
      <c r="E510">
        <v>6</v>
      </c>
      <c r="F510">
        <v>5</v>
      </c>
      <c r="G510">
        <v>6</v>
      </c>
      <c r="H510">
        <v>3</v>
      </c>
      <c r="I510">
        <v>78</v>
      </c>
      <c r="J510">
        <v>22</v>
      </c>
      <c r="K510">
        <v>95</v>
      </c>
      <c r="L510">
        <v>18</v>
      </c>
      <c r="M510">
        <v>15</v>
      </c>
      <c r="O510">
        <f>IF(AND(C510=0,D510&gt;=5,AVERAGE(E510:H510)&gt;4),1,0)</f>
        <v>0</v>
      </c>
      <c r="P510">
        <f t="shared" si="127"/>
        <v>10</v>
      </c>
      <c r="Q510">
        <f t="shared" si="128"/>
        <v>8</v>
      </c>
      <c r="R510">
        <f t="shared" si="129"/>
        <v>10</v>
      </c>
      <c r="S510">
        <f t="shared" si="130"/>
        <v>4</v>
      </c>
      <c r="U510">
        <f t="shared" si="117"/>
        <v>60.8</v>
      </c>
      <c r="V510">
        <f t="shared" si="116"/>
        <v>0</v>
      </c>
      <c r="X510">
        <f t="shared" si="118"/>
        <v>0</v>
      </c>
      <c r="Y510">
        <f t="shared" si="119"/>
        <v>0</v>
      </c>
      <c r="Z510">
        <f t="shared" si="120"/>
        <v>0</v>
      </c>
      <c r="AA510">
        <f t="shared" si="121"/>
        <v>0</v>
      </c>
      <c r="AB510">
        <f t="shared" si="122"/>
        <v>0</v>
      </c>
      <c r="AC510">
        <f t="shared" si="123"/>
        <v>0</v>
      </c>
      <c r="AK510">
        <f t="shared" si="124"/>
        <v>38</v>
      </c>
      <c r="AL510">
        <f t="shared" si="125"/>
        <v>22.8</v>
      </c>
      <c r="AM510">
        <f t="shared" si="126"/>
        <v>1</v>
      </c>
    </row>
    <row r="511" spans="1:39" x14ac:dyDescent="0.25">
      <c r="A511" t="s">
        <v>398</v>
      </c>
      <c r="B511" t="s">
        <v>399</v>
      </c>
      <c r="C511">
        <v>0</v>
      </c>
      <c r="D511">
        <v>5</v>
      </c>
      <c r="E511">
        <v>3</v>
      </c>
      <c r="F511">
        <v>3</v>
      </c>
      <c r="G511">
        <v>2</v>
      </c>
      <c r="H511">
        <v>2</v>
      </c>
      <c r="I511">
        <v>92</v>
      </c>
      <c r="J511">
        <v>79</v>
      </c>
      <c r="K511">
        <v>94</v>
      </c>
      <c r="L511">
        <v>42</v>
      </c>
      <c r="M511">
        <v>95</v>
      </c>
      <c r="O511">
        <f>IF(AND(C511=0,D511&gt;=5,AVERAGE(E511:H511)&gt;4),1,0)</f>
        <v>0</v>
      </c>
      <c r="P511">
        <f t="shared" si="127"/>
        <v>4</v>
      </c>
      <c r="Q511">
        <f t="shared" si="128"/>
        <v>4</v>
      </c>
      <c r="R511">
        <f t="shared" si="129"/>
        <v>0</v>
      </c>
      <c r="S511">
        <f t="shared" si="130"/>
        <v>0</v>
      </c>
      <c r="U511">
        <f t="shared" si="117"/>
        <v>48.2</v>
      </c>
      <c r="V511">
        <f t="shared" si="116"/>
        <v>0</v>
      </c>
      <c r="X511">
        <f t="shared" si="118"/>
        <v>0</v>
      </c>
      <c r="Y511">
        <f t="shared" si="119"/>
        <v>0</v>
      </c>
      <c r="Z511">
        <f t="shared" si="120"/>
        <v>0</v>
      </c>
      <c r="AA511">
        <f t="shared" si="121"/>
        <v>0</v>
      </c>
      <c r="AB511">
        <f t="shared" si="122"/>
        <v>0</v>
      </c>
      <c r="AC511">
        <f t="shared" si="123"/>
        <v>0</v>
      </c>
      <c r="AK511">
        <f t="shared" si="124"/>
        <v>8</v>
      </c>
      <c r="AL511">
        <f t="shared" si="125"/>
        <v>40.200000000000003</v>
      </c>
      <c r="AM511">
        <f t="shared" si="126"/>
        <v>0</v>
      </c>
    </row>
    <row r="512" spans="1:39" x14ac:dyDescent="0.25">
      <c r="A512" t="s">
        <v>104</v>
      </c>
      <c r="B512" t="s">
        <v>32</v>
      </c>
      <c r="C512">
        <v>7</v>
      </c>
      <c r="D512">
        <v>5</v>
      </c>
      <c r="E512">
        <v>6</v>
      </c>
      <c r="F512">
        <v>4</v>
      </c>
      <c r="G512">
        <v>6</v>
      </c>
      <c r="H512">
        <v>5</v>
      </c>
      <c r="I512">
        <v>15</v>
      </c>
      <c r="J512">
        <v>79</v>
      </c>
      <c r="K512">
        <v>11</v>
      </c>
      <c r="L512">
        <v>20</v>
      </c>
      <c r="M512">
        <v>58</v>
      </c>
      <c r="O512">
        <f>IF(AND(C512=0,D512&gt;=5,AVERAGE(E512:H512)&gt;4),1,0)</f>
        <v>0</v>
      </c>
      <c r="P512">
        <f t="shared" si="127"/>
        <v>10</v>
      </c>
      <c r="Q512">
        <f t="shared" si="128"/>
        <v>6</v>
      </c>
      <c r="R512">
        <f t="shared" si="129"/>
        <v>10</v>
      </c>
      <c r="S512">
        <f t="shared" si="130"/>
        <v>8</v>
      </c>
      <c r="U512">
        <f t="shared" si="117"/>
        <v>59.3</v>
      </c>
      <c r="V512">
        <f t="shared" si="116"/>
        <v>0</v>
      </c>
      <c r="X512">
        <f t="shared" si="118"/>
        <v>0</v>
      </c>
      <c r="Y512">
        <f t="shared" si="119"/>
        <v>0</v>
      </c>
      <c r="Z512">
        <f t="shared" si="120"/>
        <v>0</v>
      </c>
      <c r="AA512">
        <f t="shared" si="121"/>
        <v>0</v>
      </c>
      <c r="AB512">
        <f t="shared" si="122"/>
        <v>0</v>
      </c>
      <c r="AC512">
        <f t="shared" si="123"/>
        <v>0</v>
      </c>
      <c r="AK512">
        <f t="shared" si="124"/>
        <v>41</v>
      </c>
      <c r="AL512">
        <f t="shared" si="125"/>
        <v>18.3</v>
      </c>
      <c r="AM512">
        <f t="shared" si="126"/>
        <v>1</v>
      </c>
    </row>
    <row r="513" spans="1:39" x14ac:dyDescent="0.25">
      <c r="A513" t="s">
        <v>647</v>
      </c>
      <c r="B513" t="s">
        <v>32</v>
      </c>
      <c r="C513">
        <v>5</v>
      </c>
      <c r="D513">
        <v>6</v>
      </c>
      <c r="E513">
        <v>5</v>
      </c>
      <c r="F513">
        <v>6</v>
      </c>
      <c r="G513">
        <v>5</v>
      </c>
      <c r="H513">
        <v>4</v>
      </c>
      <c r="I513">
        <v>92</v>
      </c>
      <c r="J513">
        <v>67</v>
      </c>
      <c r="K513">
        <v>92</v>
      </c>
      <c r="L513">
        <v>79</v>
      </c>
      <c r="M513">
        <v>81</v>
      </c>
      <c r="O513">
        <f>IF(AND(C513=0,D513&gt;=5,AVERAGE(E513:H513)&gt;4),1,0)</f>
        <v>0</v>
      </c>
      <c r="P513">
        <f t="shared" si="127"/>
        <v>8</v>
      </c>
      <c r="Q513">
        <f t="shared" si="128"/>
        <v>10</v>
      </c>
      <c r="R513">
        <f t="shared" si="129"/>
        <v>8</v>
      </c>
      <c r="S513">
        <f t="shared" si="130"/>
        <v>6</v>
      </c>
      <c r="U513">
        <f t="shared" si="117"/>
        <v>80.099999999999994</v>
      </c>
      <c r="V513">
        <f t="shared" si="116"/>
        <v>0</v>
      </c>
      <c r="X513">
        <f t="shared" si="118"/>
        <v>0</v>
      </c>
      <c r="Y513">
        <f t="shared" si="119"/>
        <v>0</v>
      </c>
      <c r="Z513">
        <f t="shared" si="120"/>
        <v>0</v>
      </c>
      <c r="AA513">
        <f t="shared" si="121"/>
        <v>0</v>
      </c>
      <c r="AB513">
        <f t="shared" si="122"/>
        <v>0</v>
      </c>
      <c r="AC513">
        <f t="shared" si="123"/>
        <v>0</v>
      </c>
      <c r="AK513">
        <f t="shared" si="124"/>
        <v>39</v>
      </c>
      <c r="AL513">
        <f t="shared" si="125"/>
        <v>41.1</v>
      </c>
      <c r="AM513">
        <f t="shared" si="126"/>
        <v>0</v>
      </c>
    </row>
    <row r="514" spans="1:39" x14ac:dyDescent="0.25">
      <c r="A514" t="s">
        <v>31</v>
      </c>
      <c r="B514" t="s">
        <v>32</v>
      </c>
      <c r="C514">
        <v>4</v>
      </c>
      <c r="D514">
        <v>3</v>
      </c>
      <c r="E514">
        <v>3</v>
      </c>
      <c r="F514">
        <v>6</v>
      </c>
      <c r="G514">
        <v>6</v>
      </c>
      <c r="H514">
        <v>2</v>
      </c>
      <c r="I514">
        <v>77</v>
      </c>
      <c r="J514">
        <v>8</v>
      </c>
      <c r="K514">
        <v>71</v>
      </c>
      <c r="L514">
        <v>88</v>
      </c>
      <c r="M514">
        <v>41</v>
      </c>
      <c r="O514">
        <f>IF(AND(C514=0,D514&gt;=5,AVERAGE(E514:H514)&gt;4),1,0)</f>
        <v>0</v>
      </c>
      <c r="P514">
        <f t="shared" si="127"/>
        <v>4</v>
      </c>
      <c r="Q514">
        <f t="shared" si="128"/>
        <v>10</v>
      </c>
      <c r="R514">
        <f t="shared" si="129"/>
        <v>10</v>
      </c>
      <c r="S514">
        <f t="shared" si="130"/>
        <v>0</v>
      </c>
      <c r="U514">
        <f t="shared" si="117"/>
        <v>56.5</v>
      </c>
      <c r="V514">
        <f t="shared" ref="V514" si="131">IF(U514=$U$517,1,0)</f>
        <v>0</v>
      </c>
      <c r="X514">
        <f t="shared" si="118"/>
        <v>0</v>
      </c>
      <c r="Y514">
        <f t="shared" si="119"/>
        <v>0</v>
      </c>
      <c r="Z514">
        <f t="shared" si="120"/>
        <v>0</v>
      </c>
      <c r="AA514">
        <f t="shared" si="121"/>
        <v>0</v>
      </c>
      <c r="AB514">
        <f t="shared" si="122"/>
        <v>0</v>
      </c>
      <c r="AC514">
        <f t="shared" si="123"/>
        <v>0</v>
      </c>
      <c r="AK514">
        <f t="shared" si="124"/>
        <v>28</v>
      </c>
      <c r="AL514">
        <f t="shared" si="125"/>
        <v>28.5</v>
      </c>
      <c r="AM514">
        <f t="shared" si="126"/>
        <v>0</v>
      </c>
    </row>
    <row r="515" spans="1:39" x14ac:dyDescent="0.25">
      <c r="A515" t="s">
        <v>112</v>
      </c>
      <c r="B515" t="s">
        <v>113</v>
      </c>
      <c r="C515">
        <v>0</v>
      </c>
      <c r="D515">
        <v>6</v>
      </c>
      <c r="E515">
        <v>3</v>
      </c>
      <c r="F515">
        <v>5</v>
      </c>
      <c r="G515">
        <v>4</v>
      </c>
      <c r="H515">
        <v>2</v>
      </c>
      <c r="I515">
        <v>77</v>
      </c>
      <c r="J515">
        <v>80</v>
      </c>
      <c r="K515">
        <v>92</v>
      </c>
      <c r="L515">
        <v>43</v>
      </c>
      <c r="M515">
        <v>100</v>
      </c>
      <c r="O515">
        <f>IF(AND(C515=0,D515&gt;=5,AVERAGE(E515:H515)&gt;4),1,0)</f>
        <v>0</v>
      </c>
      <c r="P515">
        <f t="shared" si="127"/>
        <v>4</v>
      </c>
      <c r="Q515">
        <f t="shared" si="128"/>
        <v>8</v>
      </c>
      <c r="R515">
        <f t="shared" si="129"/>
        <v>6</v>
      </c>
      <c r="S515">
        <f t="shared" si="130"/>
        <v>0</v>
      </c>
      <c r="U515">
        <f t="shared" ref="U515" si="132">C515+IF(D515=6,2,0)+SUM(P515:S515)+SUM(I515:M515)/10</f>
        <v>59.2</v>
      </c>
      <c r="V515">
        <f>IF(U515=$U$517,1,0)</f>
        <v>0</v>
      </c>
      <c r="X515">
        <f t="shared" ref="X515" si="133">IF(I515=100,1,0)</f>
        <v>0</v>
      </c>
      <c r="Y515">
        <f t="shared" ref="Y515" si="134">IF(J515=100,1,0)</f>
        <v>0</v>
      </c>
      <c r="Z515">
        <f t="shared" ref="Z515" si="135">IF(K515=100,1,0)</f>
        <v>0</v>
      </c>
      <c r="AA515">
        <f t="shared" ref="AA515" si="136">IF(L515=100,1,0)</f>
        <v>0</v>
      </c>
      <c r="AB515">
        <f t="shared" ref="AB515" si="137">IF(M515=100,1,0)</f>
        <v>1</v>
      </c>
      <c r="AC515">
        <f t="shared" ref="AC515" si="138">IF(SUM(X515:AB515)&gt;=3,1,0)</f>
        <v>0</v>
      </c>
      <c r="AK515">
        <f t="shared" ref="AK515" si="139">SUM(P515:S515)+IF(D515=6,2,0)+C515</f>
        <v>20</v>
      </c>
      <c r="AL515">
        <f t="shared" ref="AL515" si="140">SUM(I515:M515)/10</f>
        <v>39.200000000000003</v>
      </c>
      <c r="AM515">
        <f t="shared" ref="AM515" si="141">IF(AK515&gt;AL515,1,0)</f>
        <v>0</v>
      </c>
    </row>
    <row r="517" spans="1:39" x14ac:dyDescent="0.25">
      <c r="T517" t="s">
        <v>678</v>
      </c>
      <c r="U517">
        <f>_xlfn.MODE.SNGL(U2:U515)</f>
        <v>55.6</v>
      </c>
      <c r="AM517">
        <f>SUM(AM2:AM515)</f>
        <v>300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2020-04-06T10:53:40Z</dcterms:modified>
</cp:coreProperties>
</file>