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Klasa 3b\Documents\Bartłomiej Wiśniewski\excel\85\"/>
    </mc:Choice>
  </mc:AlternateContent>
  <bookViews>
    <workbookView xWindow="0" yWindow="0" windowWidth="19200" windowHeight="1159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5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E4" i="1" l="1"/>
  <c r="H10" i="1" s="1"/>
  <c r="B4" i="1"/>
  <c r="N4" i="1" s="1"/>
  <c r="B5" i="1" l="1"/>
  <c r="C4" i="1"/>
  <c r="N5" i="1" l="1"/>
  <c r="D5" i="1"/>
  <c r="E5" i="1" s="1"/>
  <c r="H11" i="1" s="1"/>
  <c r="C5" i="1"/>
  <c r="B6" i="1"/>
  <c r="N6" i="1" l="1"/>
  <c r="D6" i="1"/>
  <c r="C6" i="1"/>
  <c r="B7" i="1"/>
  <c r="B8" i="1"/>
  <c r="B9" i="1" l="1"/>
  <c r="N8" i="1"/>
  <c r="C8" i="1"/>
  <c r="N7" i="1"/>
  <c r="C7" i="1"/>
  <c r="D7" i="1" s="1"/>
  <c r="E6" i="1"/>
  <c r="H12" i="1" s="1"/>
  <c r="D8" i="1" l="1"/>
  <c r="D9" i="1" s="1"/>
  <c r="E7" i="1"/>
  <c r="H13" i="1" s="1"/>
  <c r="B10" i="1"/>
  <c r="N9" i="1"/>
  <c r="C9" i="1"/>
  <c r="E8" i="1" l="1"/>
  <c r="H14" i="1" s="1"/>
  <c r="B11" i="1"/>
  <c r="N10" i="1"/>
  <c r="C10" i="1"/>
  <c r="I10" i="1" s="1"/>
  <c r="D10" i="1"/>
  <c r="E9" i="1"/>
  <c r="H15" i="1" s="1"/>
  <c r="D11" i="1" l="1"/>
  <c r="B12" i="1"/>
  <c r="N11" i="1"/>
  <c r="C11" i="1"/>
  <c r="I11" i="1" s="1"/>
  <c r="E10" i="1"/>
  <c r="B13" i="1" l="1"/>
  <c r="N12" i="1"/>
  <c r="C12" i="1"/>
  <c r="I12" i="1" s="1"/>
  <c r="D12" i="1"/>
  <c r="H16" i="1"/>
  <c r="E11" i="1"/>
  <c r="H17" i="1" s="1"/>
  <c r="B14" i="1" l="1"/>
  <c r="N13" i="1"/>
  <c r="C13" i="1"/>
  <c r="I13" i="1" s="1"/>
  <c r="E12" i="1"/>
  <c r="H18" i="1" s="1"/>
  <c r="B15" i="1" l="1"/>
  <c r="N14" i="1"/>
  <c r="C14" i="1"/>
  <c r="I14" i="1" s="1"/>
  <c r="D13" i="1"/>
  <c r="D14" i="1" s="1"/>
  <c r="E13" i="1" l="1"/>
  <c r="H19" i="1" s="1"/>
  <c r="B16" i="1"/>
  <c r="N15" i="1"/>
  <c r="C15" i="1"/>
  <c r="I15" i="1" s="1"/>
  <c r="D15" i="1"/>
  <c r="E14" i="1"/>
  <c r="H20" i="1" s="1"/>
  <c r="B17" i="1" l="1"/>
  <c r="N16" i="1"/>
  <c r="C16" i="1"/>
  <c r="I16" i="1" s="1"/>
  <c r="E15" i="1"/>
  <c r="H21" i="1" s="1"/>
  <c r="D16" i="1" l="1"/>
  <c r="D17" i="1" s="1"/>
  <c r="B18" i="1"/>
  <c r="N17" i="1"/>
  <c r="C17" i="1"/>
  <c r="I17" i="1" s="1"/>
  <c r="E16" i="1" l="1"/>
  <c r="H22" i="1" s="1"/>
  <c r="B19" i="1"/>
  <c r="N18" i="1"/>
  <c r="C18" i="1"/>
  <c r="I18" i="1" s="1"/>
  <c r="E17" i="1"/>
  <c r="H23" i="1" s="1"/>
  <c r="B20" i="1" l="1"/>
  <c r="N19" i="1"/>
  <c r="C19" i="1"/>
  <c r="I19" i="1" s="1"/>
  <c r="D18" i="1"/>
  <c r="D19" i="1" s="1"/>
  <c r="E18" i="1" l="1"/>
  <c r="H24" i="1" s="1"/>
  <c r="D20" i="1"/>
  <c r="B21" i="1"/>
  <c r="N20" i="1"/>
  <c r="C20" i="1"/>
  <c r="I20" i="1" s="1"/>
  <c r="E19" i="1"/>
  <c r="H25" i="1" s="1"/>
  <c r="B22" i="1" l="1"/>
  <c r="N21" i="1"/>
  <c r="C21" i="1"/>
  <c r="I21" i="1" s="1"/>
  <c r="D21" i="1"/>
  <c r="E20" i="1"/>
  <c r="H26" i="1" s="1"/>
  <c r="D22" i="1" l="1"/>
  <c r="B23" i="1"/>
  <c r="N22" i="1"/>
  <c r="C22" i="1"/>
  <c r="I22" i="1" s="1"/>
  <c r="E21" i="1"/>
  <c r="H27" i="1" s="1"/>
  <c r="D23" i="1" l="1"/>
  <c r="B24" i="1"/>
  <c r="N23" i="1"/>
  <c r="C23" i="1"/>
  <c r="I23" i="1" s="1"/>
  <c r="E22" i="1"/>
  <c r="H28" i="1" s="1"/>
  <c r="B25" i="1" l="1"/>
  <c r="N24" i="1"/>
  <c r="C24" i="1"/>
  <c r="I24" i="1" s="1"/>
  <c r="D24" i="1"/>
  <c r="E23" i="1"/>
  <c r="H29" i="1" s="1"/>
  <c r="B26" i="1" l="1"/>
  <c r="N25" i="1"/>
  <c r="C25" i="1"/>
  <c r="I25" i="1" s="1"/>
  <c r="E24" i="1"/>
  <c r="H30" i="1" s="1"/>
  <c r="B27" i="1" l="1"/>
  <c r="N26" i="1"/>
  <c r="C26" i="1"/>
  <c r="I26" i="1" s="1"/>
  <c r="D25" i="1"/>
  <c r="D26" i="1" s="1"/>
  <c r="E25" i="1" l="1"/>
  <c r="H31" i="1" s="1"/>
  <c r="B28" i="1"/>
  <c r="N27" i="1"/>
  <c r="C27" i="1"/>
  <c r="I27" i="1" s="1"/>
  <c r="E26" i="1"/>
  <c r="H32" i="1" s="1"/>
  <c r="B29" i="1" l="1"/>
  <c r="N28" i="1"/>
  <c r="C28" i="1"/>
  <c r="I28" i="1" s="1"/>
  <c r="D27" i="1"/>
  <c r="E27" i="1"/>
  <c r="H33" i="1" s="1"/>
  <c r="D28" i="1" l="1"/>
  <c r="D29" i="1" s="1"/>
  <c r="B30" i="1"/>
  <c r="N29" i="1"/>
  <c r="C29" i="1"/>
  <c r="I29" i="1" s="1"/>
  <c r="B31" i="1" l="1"/>
  <c r="N30" i="1"/>
  <c r="C30" i="1"/>
  <c r="I30" i="1" s="1"/>
  <c r="E28" i="1"/>
  <c r="H34" i="1" s="1"/>
  <c r="E29" i="1"/>
  <c r="H35" i="1" s="1"/>
  <c r="D30" i="1" l="1"/>
  <c r="D31" i="1" s="1"/>
  <c r="B32" i="1"/>
  <c r="N31" i="1"/>
  <c r="C31" i="1"/>
  <c r="I31" i="1" s="1"/>
  <c r="E30" i="1" l="1"/>
  <c r="H36" i="1" s="1"/>
  <c r="B33" i="1"/>
  <c r="N32" i="1"/>
  <c r="C32" i="1"/>
  <c r="I32" i="1" s="1"/>
  <c r="E31" i="1"/>
  <c r="H37" i="1" s="1"/>
  <c r="B34" i="1" l="1"/>
  <c r="N33" i="1"/>
  <c r="C33" i="1"/>
  <c r="I33" i="1" s="1"/>
  <c r="D32" i="1"/>
  <c r="E32" i="1"/>
  <c r="H38" i="1" s="1"/>
  <c r="D33" i="1" l="1"/>
  <c r="D34" i="1" s="1"/>
  <c r="B35" i="1"/>
  <c r="N34" i="1"/>
  <c r="C34" i="1"/>
  <c r="I34" i="1" s="1"/>
  <c r="B36" i="1" l="1"/>
  <c r="N35" i="1"/>
  <c r="C35" i="1"/>
  <c r="I35" i="1" s="1"/>
  <c r="E33" i="1"/>
  <c r="H39" i="1" s="1"/>
  <c r="E34" i="1"/>
  <c r="H40" i="1" s="1"/>
  <c r="D35" i="1" l="1"/>
  <c r="D36" i="1" s="1"/>
  <c r="N36" i="1"/>
  <c r="C36" i="1"/>
  <c r="I36" i="1" s="1"/>
  <c r="B37" i="1"/>
  <c r="E35" i="1" l="1"/>
  <c r="H41" i="1" s="1"/>
  <c r="B38" i="1"/>
  <c r="N37" i="1"/>
  <c r="C37" i="1"/>
  <c r="I37" i="1" s="1"/>
  <c r="E36" i="1"/>
  <c r="H42" i="1" s="1"/>
  <c r="B39" i="1" l="1"/>
  <c r="N38" i="1"/>
  <c r="C38" i="1"/>
  <c r="I38" i="1" s="1"/>
  <c r="D37" i="1"/>
  <c r="E37" i="1"/>
  <c r="H43" i="1" s="1"/>
  <c r="B40" i="1" l="1"/>
  <c r="N39" i="1"/>
  <c r="C39" i="1"/>
  <c r="I39" i="1" s="1"/>
  <c r="D38" i="1"/>
  <c r="D39" i="1" s="1"/>
  <c r="E38" i="1" l="1"/>
  <c r="H44" i="1" s="1"/>
  <c r="B41" i="1"/>
  <c r="N40" i="1"/>
  <c r="C40" i="1"/>
  <c r="I40" i="1" s="1"/>
  <c r="E39" i="1"/>
  <c r="H45" i="1" s="1"/>
  <c r="B42" i="1" l="1"/>
  <c r="N41" i="1"/>
  <c r="C41" i="1"/>
  <c r="I41" i="1" s="1"/>
  <c r="D40" i="1"/>
  <c r="E40" i="1"/>
  <c r="H46" i="1" s="1"/>
  <c r="D41" i="1" l="1"/>
  <c r="D42" i="1" s="1"/>
  <c r="B43" i="1"/>
  <c r="N42" i="1"/>
  <c r="C42" i="1"/>
  <c r="I42" i="1" s="1"/>
  <c r="E41" i="1" l="1"/>
  <c r="H47" i="1" s="1"/>
  <c r="B44" i="1"/>
  <c r="N43" i="1"/>
  <c r="C43" i="1"/>
  <c r="I43" i="1" s="1"/>
  <c r="E42" i="1"/>
  <c r="H48" i="1" s="1"/>
  <c r="B45" i="1" l="1"/>
  <c r="N44" i="1"/>
  <c r="C44" i="1"/>
  <c r="I44" i="1" s="1"/>
  <c r="D43" i="1"/>
  <c r="E43" i="1"/>
  <c r="H49" i="1" s="1"/>
  <c r="D44" i="1" l="1"/>
  <c r="D45" i="1" s="1"/>
  <c r="B46" i="1"/>
  <c r="N45" i="1"/>
  <c r="C45" i="1"/>
  <c r="I45" i="1" s="1"/>
  <c r="B47" i="1" l="1"/>
  <c r="N46" i="1"/>
  <c r="C46" i="1"/>
  <c r="I46" i="1" s="1"/>
  <c r="E44" i="1"/>
  <c r="H50" i="1" s="1"/>
  <c r="E45" i="1"/>
  <c r="H51" i="1" s="1"/>
  <c r="D46" i="1" l="1"/>
  <c r="D47" i="1" s="1"/>
  <c r="B48" i="1"/>
  <c r="N47" i="1"/>
  <c r="C47" i="1"/>
  <c r="I47" i="1" s="1"/>
  <c r="E46" i="1" l="1"/>
  <c r="H52" i="1" s="1"/>
  <c r="B49" i="1"/>
  <c r="N48" i="1"/>
  <c r="C48" i="1"/>
  <c r="I48" i="1" s="1"/>
  <c r="E47" i="1"/>
  <c r="H53" i="1" s="1"/>
  <c r="B50" i="1" l="1"/>
  <c r="N49" i="1"/>
  <c r="C49" i="1"/>
  <c r="I49" i="1" s="1"/>
  <c r="D48" i="1"/>
  <c r="E48" i="1"/>
  <c r="H54" i="1" s="1"/>
  <c r="D49" i="1" l="1"/>
  <c r="D50" i="1" s="1"/>
  <c r="B51" i="1"/>
  <c r="N50" i="1"/>
  <c r="C50" i="1"/>
  <c r="I50" i="1" s="1"/>
  <c r="E49" i="1" l="1"/>
  <c r="H55" i="1" s="1"/>
  <c r="D51" i="1"/>
  <c r="B52" i="1"/>
  <c r="N51" i="1"/>
  <c r="C51" i="1"/>
  <c r="I51" i="1" s="1"/>
  <c r="E50" i="1"/>
  <c r="H56" i="1" s="1"/>
  <c r="B53" i="1" l="1"/>
  <c r="N52" i="1"/>
  <c r="C52" i="1"/>
  <c r="I52" i="1" s="1"/>
  <c r="E51" i="1"/>
  <c r="H57" i="1" s="1"/>
  <c r="B54" i="1" l="1"/>
  <c r="N53" i="1"/>
  <c r="C53" i="1"/>
  <c r="I53" i="1" s="1"/>
  <c r="D52" i="1"/>
  <c r="D53" i="1" s="1"/>
  <c r="E52" i="1" l="1"/>
  <c r="H58" i="1" s="1"/>
  <c r="D54" i="1"/>
  <c r="B55" i="1"/>
  <c r="N54" i="1"/>
  <c r="C54" i="1"/>
  <c r="I54" i="1" s="1"/>
  <c r="E53" i="1"/>
  <c r="H59" i="1" s="1"/>
  <c r="B56" i="1" l="1"/>
  <c r="N55" i="1"/>
  <c r="C55" i="1"/>
  <c r="I55" i="1" s="1"/>
  <c r="E54" i="1"/>
  <c r="H60" i="1" s="1"/>
  <c r="B57" i="1" l="1"/>
  <c r="N56" i="1"/>
  <c r="C56" i="1"/>
  <c r="I56" i="1" s="1"/>
  <c r="D55" i="1"/>
  <c r="D56" i="1" s="1"/>
  <c r="E55" i="1" l="1"/>
  <c r="H61" i="1" s="1"/>
  <c r="B58" i="1"/>
  <c r="N57" i="1"/>
  <c r="C57" i="1"/>
  <c r="I57" i="1" s="1"/>
  <c r="E56" i="1"/>
  <c r="H62" i="1" s="1"/>
  <c r="B59" i="1" l="1"/>
  <c r="N58" i="1"/>
  <c r="C58" i="1"/>
  <c r="I58" i="1" s="1"/>
  <c r="D57" i="1"/>
  <c r="D58" i="1" s="1"/>
  <c r="E57" i="1" l="1"/>
  <c r="H63" i="1" s="1"/>
  <c r="D59" i="1"/>
  <c r="B60" i="1"/>
  <c r="N59" i="1"/>
  <c r="C59" i="1"/>
  <c r="I59" i="1" s="1"/>
  <c r="E58" i="1"/>
  <c r="H64" i="1" s="1"/>
  <c r="B61" i="1" l="1"/>
  <c r="N60" i="1"/>
  <c r="C60" i="1"/>
  <c r="I60" i="1" s="1"/>
  <c r="D60" i="1"/>
  <c r="E59" i="1"/>
  <c r="H65" i="1" s="1"/>
  <c r="D61" i="1" l="1"/>
  <c r="B62" i="1"/>
  <c r="N61" i="1"/>
  <c r="C61" i="1"/>
  <c r="I61" i="1" s="1"/>
  <c r="E60" i="1"/>
  <c r="H66" i="1" s="1"/>
  <c r="D62" i="1" l="1"/>
  <c r="B63" i="1"/>
  <c r="N62" i="1"/>
  <c r="C62" i="1"/>
  <c r="I62" i="1" s="1"/>
  <c r="E61" i="1"/>
  <c r="H67" i="1" s="1"/>
  <c r="D63" i="1" l="1"/>
  <c r="B64" i="1"/>
  <c r="N63" i="1"/>
  <c r="C63" i="1"/>
  <c r="I63" i="1" s="1"/>
  <c r="E62" i="1"/>
  <c r="H68" i="1" s="1"/>
  <c r="D64" i="1" l="1"/>
  <c r="B65" i="1"/>
  <c r="N64" i="1"/>
  <c r="C64" i="1"/>
  <c r="I64" i="1" s="1"/>
  <c r="E63" i="1"/>
  <c r="H69" i="1" s="1"/>
  <c r="D65" i="1" l="1"/>
  <c r="B66" i="1"/>
  <c r="N65" i="1"/>
  <c r="C65" i="1"/>
  <c r="I65" i="1" s="1"/>
  <c r="E64" i="1"/>
  <c r="H70" i="1" s="1"/>
  <c r="B67" i="1" l="1"/>
  <c r="N66" i="1"/>
  <c r="C66" i="1"/>
  <c r="I66" i="1" s="1"/>
  <c r="E65" i="1"/>
  <c r="H71" i="1" s="1"/>
  <c r="N67" i="1" l="1"/>
  <c r="C67" i="1"/>
  <c r="I67" i="1" s="1"/>
  <c r="B68" i="1"/>
  <c r="D66" i="1"/>
  <c r="D67" i="1" s="1"/>
  <c r="D68" i="1" s="1"/>
  <c r="N68" i="1" l="1"/>
  <c r="C68" i="1"/>
  <c r="I68" i="1" s="1"/>
  <c r="B69" i="1"/>
  <c r="E66" i="1"/>
  <c r="H72" i="1" s="1"/>
  <c r="E67" i="1"/>
  <c r="H73" i="1" s="1"/>
  <c r="N69" i="1" l="1"/>
  <c r="C69" i="1"/>
  <c r="I69" i="1" s="1"/>
  <c r="B70" i="1"/>
  <c r="D69" i="1"/>
  <c r="D70" i="1" s="1"/>
  <c r="E68" i="1"/>
  <c r="H74" i="1" s="1"/>
  <c r="B71" i="1" l="1"/>
  <c r="N70" i="1"/>
  <c r="C70" i="1"/>
  <c r="I70" i="1" s="1"/>
  <c r="E69" i="1"/>
  <c r="H75" i="1" s="1"/>
  <c r="B72" i="1" l="1"/>
  <c r="N71" i="1"/>
  <c r="C71" i="1"/>
  <c r="I71" i="1" s="1"/>
  <c r="D71" i="1"/>
  <c r="D72" i="1" s="1"/>
  <c r="E70" i="1"/>
  <c r="H76" i="1" s="1"/>
  <c r="B73" i="1" l="1"/>
  <c r="N72" i="1"/>
  <c r="C72" i="1"/>
  <c r="I72" i="1" s="1"/>
  <c r="E71" i="1"/>
  <c r="H77" i="1" s="1"/>
  <c r="B74" i="1" l="1"/>
  <c r="N73" i="1"/>
  <c r="C73" i="1"/>
  <c r="I73" i="1" s="1"/>
  <c r="D73" i="1"/>
  <c r="D74" i="1" s="1"/>
  <c r="E72" i="1"/>
  <c r="H78" i="1" s="1"/>
  <c r="B75" i="1" l="1"/>
  <c r="N74" i="1"/>
  <c r="C74" i="1"/>
  <c r="I74" i="1" s="1"/>
  <c r="E73" i="1"/>
  <c r="H79" i="1" s="1"/>
  <c r="B76" i="1" l="1"/>
  <c r="N75" i="1"/>
  <c r="C75" i="1"/>
  <c r="I75" i="1" s="1"/>
  <c r="D75" i="1"/>
  <c r="D76" i="1" s="1"/>
  <c r="E74" i="1"/>
  <c r="H80" i="1" s="1"/>
  <c r="B77" i="1" l="1"/>
  <c r="N76" i="1"/>
  <c r="C76" i="1"/>
  <c r="I76" i="1" s="1"/>
  <c r="E75" i="1"/>
  <c r="H81" i="1" s="1"/>
  <c r="B78" i="1" l="1"/>
  <c r="N77" i="1"/>
  <c r="C77" i="1"/>
  <c r="I77" i="1" s="1"/>
  <c r="D77" i="1"/>
  <c r="D78" i="1" s="1"/>
  <c r="E76" i="1"/>
  <c r="H82" i="1" s="1"/>
  <c r="B79" i="1" l="1"/>
  <c r="D79" i="1" s="1"/>
  <c r="N78" i="1"/>
  <c r="C78" i="1"/>
  <c r="I78" i="1" s="1"/>
  <c r="E77" i="1"/>
  <c r="H83" i="1" s="1"/>
  <c r="B80" i="1" l="1"/>
  <c r="N79" i="1"/>
  <c r="C79" i="1"/>
  <c r="I79" i="1" s="1"/>
  <c r="E78" i="1"/>
  <c r="H84" i="1" s="1"/>
  <c r="B81" i="1" l="1"/>
  <c r="N80" i="1"/>
  <c r="C80" i="1"/>
  <c r="I80" i="1" s="1"/>
  <c r="D80" i="1"/>
  <c r="D81" i="1" s="1"/>
  <c r="E79" i="1"/>
  <c r="H85" i="1" s="1"/>
  <c r="B82" i="1" l="1"/>
  <c r="N81" i="1"/>
  <c r="C81" i="1"/>
  <c r="I81" i="1" s="1"/>
  <c r="E80" i="1"/>
  <c r="H86" i="1" s="1"/>
  <c r="B83" i="1" l="1"/>
  <c r="N82" i="1"/>
  <c r="C82" i="1"/>
  <c r="I82" i="1" s="1"/>
  <c r="D82" i="1"/>
  <c r="D83" i="1" s="1"/>
  <c r="E81" i="1"/>
  <c r="H87" i="1" s="1"/>
  <c r="B84" i="1" l="1"/>
  <c r="N83" i="1"/>
  <c r="C83" i="1"/>
  <c r="I83" i="1" s="1"/>
  <c r="E82" i="1"/>
  <c r="H88" i="1" s="1"/>
  <c r="B85" i="1" l="1"/>
  <c r="N84" i="1"/>
  <c r="C84" i="1"/>
  <c r="I84" i="1" s="1"/>
  <c r="D84" i="1"/>
  <c r="E83" i="1"/>
  <c r="H89" i="1" s="1"/>
  <c r="B86" i="1" l="1"/>
  <c r="N85" i="1"/>
  <c r="C85" i="1"/>
  <c r="I85" i="1" s="1"/>
  <c r="D85" i="1"/>
  <c r="D86" i="1" s="1"/>
  <c r="E84" i="1"/>
  <c r="H90" i="1" s="1"/>
  <c r="B87" i="1" l="1"/>
  <c r="N86" i="1"/>
  <c r="C86" i="1"/>
  <c r="I86" i="1" s="1"/>
  <c r="E85" i="1"/>
  <c r="H91" i="1" s="1"/>
  <c r="N87" i="1" l="1"/>
  <c r="C87" i="1"/>
  <c r="I87" i="1" s="1"/>
  <c r="B88" i="1"/>
  <c r="D87" i="1"/>
  <c r="D88" i="1" s="1"/>
  <c r="E86" i="1"/>
  <c r="H92" i="1" s="1"/>
  <c r="N88" i="1" l="1"/>
  <c r="C88" i="1"/>
  <c r="I88" i="1" s="1"/>
  <c r="B89" i="1"/>
  <c r="D89" i="1" s="1"/>
  <c r="E87" i="1"/>
  <c r="H93" i="1" s="1"/>
  <c r="N89" i="1" l="1"/>
  <c r="C89" i="1"/>
  <c r="I89" i="1" s="1"/>
  <c r="B90" i="1"/>
  <c r="E88" i="1"/>
  <c r="H94" i="1" s="1"/>
  <c r="B91" i="1" l="1"/>
  <c r="N90" i="1"/>
  <c r="C90" i="1"/>
  <c r="I90" i="1" s="1"/>
  <c r="D90" i="1"/>
  <c r="D91" i="1" s="1"/>
  <c r="E89" i="1"/>
  <c r="H95" i="1" s="1"/>
  <c r="B92" i="1" l="1"/>
  <c r="N91" i="1"/>
  <c r="C91" i="1"/>
  <c r="I91" i="1" s="1"/>
  <c r="E90" i="1"/>
  <c r="H96" i="1" s="1"/>
  <c r="B93" i="1" l="1"/>
  <c r="N92" i="1"/>
  <c r="C92" i="1"/>
  <c r="I92" i="1" s="1"/>
  <c r="D92" i="1"/>
  <c r="D93" i="1" s="1"/>
  <c r="E91" i="1"/>
  <c r="H97" i="1" s="1"/>
  <c r="B94" i="1" l="1"/>
  <c r="N93" i="1"/>
  <c r="C93" i="1"/>
  <c r="I93" i="1" s="1"/>
  <c r="E92" i="1"/>
  <c r="H98" i="1" s="1"/>
  <c r="B95" i="1" l="1"/>
  <c r="N94" i="1"/>
  <c r="C94" i="1"/>
  <c r="I94" i="1" s="1"/>
  <c r="D94" i="1"/>
  <c r="D95" i="1" s="1"/>
  <c r="E93" i="1"/>
  <c r="H99" i="1" s="1"/>
  <c r="B96" i="1" l="1"/>
  <c r="N95" i="1"/>
  <c r="C95" i="1"/>
  <c r="I95" i="1" s="1"/>
  <c r="E94" i="1"/>
  <c r="H100" i="1" s="1"/>
  <c r="B97" i="1" l="1"/>
  <c r="N96" i="1"/>
  <c r="C96" i="1"/>
  <c r="I96" i="1" s="1"/>
  <c r="D96" i="1"/>
  <c r="D97" i="1" s="1"/>
  <c r="E95" i="1"/>
  <c r="H101" i="1" s="1"/>
  <c r="B98" i="1" l="1"/>
  <c r="N97" i="1"/>
  <c r="C97" i="1"/>
  <c r="I97" i="1" s="1"/>
  <c r="E96" i="1"/>
  <c r="H102" i="1" s="1"/>
  <c r="B99" i="1" l="1"/>
  <c r="N98" i="1"/>
  <c r="C98" i="1"/>
  <c r="I98" i="1" s="1"/>
  <c r="D98" i="1"/>
  <c r="D99" i="1" s="1"/>
  <c r="E97" i="1"/>
  <c r="H103" i="1" s="1"/>
  <c r="B100" i="1" l="1"/>
  <c r="N99" i="1"/>
  <c r="C99" i="1"/>
  <c r="I99" i="1" s="1"/>
  <c r="E98" i="1"/>
  <c r="H104" i="1" s="1"/>
  <c r="B101" i="1" l="1"/>
  <c r="N100" i="1"/>
  <c r="C100" i="1"/>
  <c r="I100" i="1" s="1"/>
  <c r="D100" i="1"/>
  <c r="D101" i="1" s="1"/>
  <c r="E99" i="1"/>
  <c r="H105" i="1" s="1"/>
  <c r="B102" i="1" l="1"/>
  <c r="N101" i="1"/>
  <c r="C101" i="1"/>
  <c r="I101" i="1" s="1"/>
  <c r="E100" i="1"/>
  <c r="H106" i="1" s="1"/>
  <c r="B103" i="1" l="1"/>
  <c r="N102" i="1"/>
  <c r="C102" i="1"/>
  <c r="I102" i="1" s="1"/>
  <c r="D102" i="1"/>
  <c r="D103" i="1" s="1"/>
  <c r="E101" i="1"/>
  <c r="H107" i="1" s="1"/>
  <c r="B104" i="1" l="1"/>
  <c r="N103" i="1"/>
  <c r="C103" i="1"/>
  <c r="I103" i="1" s="1"/>
  <c r="E102" i="1"/>
  <c r="H108" i="1" s="1"/>
  <c r="B105" i="1" l="1"/>
  <c r="N104" i="1"/>
  <c r="C104" i="1"/>
  <c r="I104" i="1" s="1"/>
  <c r="D104" i="1"/>
  <c r="D105" i="1" s="1"/>
  <c r="E103" i="1"/>
  <c r="H109" i="1" s="1"/>
  <c r="B106" i="1" l="1"/>
  <c r="N105" i="1"/>
  <c r="C105" i="1"/>
  <c r="I105" i="1" s="1"/>
  <c r="E104" i="1"/>
  <c r="H110" i="1" s="1"/>
  <c r="B107" i="1" l="1"/>
  <c r="N106" i="1"/>
  <c r="C106" i="1"/>
  <c r="I106" i="1" s="1"/>
  <c r="D106" i="1"/>
  <c r="D107" i="1" s="1"/>
  <c r="E105" i="1"/>
  <c r="H111" i="1" s="1"/>
  <c r="B108" i="1" l="1"/>
  <c r="N107" i="1"/>
  <c r="C107" i="1"/>
  <c r="I107" i="1" s="1"/>
  <c r="E106" i="1"/>
  <c r="H112" i="1" s="1"/>
  <c r="B109" i="1" l="1"/>
  <c r="N108" i="1"/>
  <c r="C108" i="1"/>
  <c r="I108" i="1" s="1"/>
  <c r="D108" i="1"/>
  <c r="D109" i="1" s="1"/>
  <c r="E107" i="1"/>
  <c r="H113" i="1" s="1"/>
  <c r="B110" i="1" l="1"/>
  <c r="N109" i="1"/>
  <c r="C109" i="1"/>
  <c r="I109" i="1" s="1"/>
  <c r="E108" i="1"/>
  <c r="H114" i="1" s="1"/>
  <c r="B111" i="1" l="1"/>
  <c r="N110" i="1"/>
  <c r="C110" i="1"/>
  <c r="I110" i="1" s="1"/>
  <c r="D110" i="1"/>
  <c r="D111" i="1" s="1"/>
  <c r="E109" i="1"/>
  <c r="H115" i="1" s="1"/>
  <c r="B112" i="1" l="1"/>
  <c r="N111" i="1"/>
  <c r="C111" i="1"/>
  <c r="I111" i="1" s="1"/>
  <c r="E110" i="1"/>
  <c r="H116" i="1" s="1"/>
  <c r="B113" i="1" l="1"/>
  <c r="N112" i="1"/>
  <c r="C112" i="1"/>
  <c r="I112" i="1" s="1"/>
  <c r="D112" i="1"/>
  <c r="D113" i="1" s="1"/>
  <c r="E111" i="1"/>
  <c r="H117" i="1" s="1"/>
  <c r="B114" i="1" l="1"/>
  <c r="N113" i="1"/>
  <c r="C113" i="1"/>
  <c r="I113" i="1" s="1"/>
  <c r="E112" i="1"/>
  <c r="H118" i="1" s="1"/>
  <c r="B115" i="1" l="1"/>
  <c r="N114" i="1"/>
  <c r="C114" i="1"/>
  <c r="I114" i="1" s="1"/>
  <c r="D114" i="1"/>
  <c r="D115" i="1" s="1"/>
  <c r="E113" i="1"/>
  <c r="H119" i="1" s="1"/>
  <c r="B116" i="1" l="1"/>
  <c r="N115" i="1"/>
  <c r="C115" i="1"/>
  <c r="I115" i="1" s="1"/>
  <c r="E114" i="1"/>
  <c r="H120" i="1" s="1"/>
  <c r="B117" i="1" l="1"/>
  <c r="N116" i="1"/>
  <c r="C116" i="1"/>
  <c r="I116" i="1" s="1"/>
  <c r="D116" i="1"/>
  <c r="D117" i="1" s="1"/>
  <c r="E115" i="1"/>
  <c r="H121" i="1" s="1"/>
  <c r="B118" i="1" l="1"/>
  <c r="N117" i="1"/>
  <c r="C117" i="1"/>
  <c r="I117" i="1" s="1"/>
  <c r="E116" i="1"/>
  <c r="H122" i="1" s="1"/>
  <c r="B119" i="1" l="1"/>
  <c r="N118" i="1"/>
  <c r="C118" i="1"/>
  <c r="I118" i="1" s="1"/>
  <c r="D118" i="1"/>
  <c r="D119" i="1" s="1"/>
  <c r="E117" i="1"/>
  <c r="H123" i="1" s="1"/>
  <c r="B120" i="1" l="1"/>
  <c r="N119" i="1"/>
  <c r="C119" i="1"/>
  <c r="I119" i="1" s="1"/>
  <c r="E118" i="1"/>
  <c r="H124" i="1" s="1"/>
  <c r="B121" i="1" l="1"/>
  <c r="N120" i="1"/>
  <c r="C120" i="1"/>
  <c r="I120" i="1" s="1"/>
  <c r="D120" i="1"/>
  <c r="D121" i="1" s="1"/>
  <c r="E119" i="1"/>
  <c r="H125" i="1" s="1"/>
  <c r="B122" i="1" l="1"/>
  <c r="N121" i="1"/>
  <c r="C121" i="1"/>
  <c r="I121" i="1" s="1"/>
  <c r="E120" i="1"/>
  <c r="H126" i="1" s="1"/>
  <c r="B123" i="1" l="1"/>
  <c r="N122" i="1"/>
  <c r="C122" i="1"/>
  <c r="I122" i="1" s="1"/>
  <c r="D122" i="1"/>
  <c r="D123" i="1" s="1"/>
  <c r="E121" i="1"/>
  <c r="H127" i="1" s="1"/>
  <c r="B124" i="1" l="1"/>
  <c r="N123" i="1"/>
  <c r="C123" i="1"/>
  <c r="I123" i="1" s="1"/>
  <c r="E122" i="1"/>
  <c r="H128" i="1" s="1"/>
  <c r="B125" i="1" l="1"/>
  <c r="N124" i="1"/>
  <c r="C124" i="1"/>
  <c r="I124" i="1" s="1"/>
  <c r="D124" i="1"/>
  <c r="D125" i="1" s="1"/>
  <c r="E123" i="1"/>
  <c r="H129" i="1" s="1"/>
  <c r="B126" i="1" l="1"/>
  <c r="N125" i="1"/>
  <c r="C125" i="1"/>
  <c r="I125" i="1" s="1"/>
  <c r="E124" i="1"/>
  <c r="H130" i="1" s="1"/>
  <c r="B127" i="1" l="1"/>
  <c r="N126" i="1"/>
  <c r="C126" i="1"/>
  <c r="I126" i="1" s="1"/>
  <c r="D126" i="1"/>
  <c r="D127" i="1" s="1"/>
  <c r="E125" i="1"/>
  <c r="H131" i="1" s="1"/>
  <c r="B128" i="1" l="1"/>
  <c r="N127" i="1"/>
  <c r="C127" i="1"/>
  <c r="I127" i="1" s="1"/>
  <c r="E126" i="1"/>
  <c r="H132" i="1" s="1"/>
  <c r="B129" i="1" l="1"/>
  <c r="N128" i="1"/>
  <c r="C128" i="1"/>
  <c r="I128" i="1" s="1"/>
  <c r="D128" i="1"/>
  <c r="D129" i="1" s="1"/>
  <c r="E127" i="1"/>
  <c r="H133" i="1" s="1"/>
  <c r="B130" i="1" l="1"/>
  <c r="N129" i="1"/>
  <c r="C129" i="1"/>
  <c r="I129" i="1" s="1"/>
  <c r="E128" i="1"/>
  <c r="H134" i="1" s="1"/>
  <c r="B131" i="1" l="1"/>
  <c r="N130" i="1"/>
  <c r="C130" i="1"/>
  <c r="I130" i="1" s="1"/>
  <c r="D130" i="1"/>
  <c r="D131" i="1" s="1"/>
  <c r="E129" i="1"/>
  <c r="H135" i="1" s="1"/>
  <c r="B132" i="1" l="1"/>
  <c r="N131" i="1"/>
  <c r="C131" i="1"/>
  <c r="I131" i="1" s="1"/>
  <c r="E130" i="1"/>
  <c r="H136" i="1" s="1"/>
  <c r="B133" i="1" l="1"/>
  <c r="N132" i="1"/>
  <c r="C132" i="1"/>
  <c r="I132" i="1" s="1"/>
  <c r="D132" i="1"/>
  <c r="D133" i="1" s="1"/>
  <c r="E131" i="1"/>
  <c r="H137" i="1" s="1"/>
  <c r="B134" i="1" l="1"/>
  <c r="N133" i="1"/>
  <c r="C133" i="1"/>
  <c r="I133" i="1" s="1"/>
  <c r="E132" i="1"/>
  <c r="H138" i="1" s="1"/>
  <c r="B135" i="1" l="1"/>
  <c r="N134" i="1"/>
  <c r="C134" i="1"/>
  <c r="I134" i="1" s="1"/>
  <c r="D134" i="1"/>
  <c r="D135" i="1" s="1"/>
  <c r="E133" i="1"/>
  <c r="H139" i="1" s="1"/>
  <c r="B136" i="1" l="1"/>
  <c r="N135" i="1"/>
  <c r="C135" i="1"/>
  <c r="I135" i="1" s="1"/>
  <c r="E134" i="1"/>
  <c r="H140" i="1" s="1"/>
  <c r="B137" i="1" l="1"/>
  <c r="N136" i="1"/>
  <c r="C136" i="1"/>
  <c r="I136" i="1" s="1"/>
  <c r="D136" i="1"/>
  <c r="D137" i="1" s="1"/>
  <c r="E135" i="1"/>
  <c r="H141" i="1" s="1"/>
  <c r="B138" i="1" l="1"/>
  <c r="N137" i="1"/>
  <c r="C137" i="1"/>
  <c r="I137" i="1" s="1"/>
  <c r="E136" i="1"/>
  <c r="H142" i="1" s="1"/>
  <c r="B139" i="1" l="1"/>
  <c r="N138" i="1"/>
  <c r="C138" i="1"/>
  <c r="I138" i="1" s="1"/>
  <c r="D138" i="1"/>
  <c r="D139" i="1" s="1"/>
  <c r="E137" i="1"/>
  <c r="H143" i="1" s="1"/>
  <c r="B140" i="1" l="1"/>
  <c r="N139" i="1"/>
  <c r="C139" i="1"/>
  <c r="I139" i="1" s="1"/>
  <c r="E138" i="1"/>
  <c r="H144" i="1" s="1"/>
  <c r="B141" i="1" l="1"/>
  <c r="N140" i="1"/>
  <c r="C140" i="1"/>
  <c r="I140" i="1" s="1"/>
  <c r="D140" i="1"/>
  <c r="D141" i="1" s="1"/>
  <c r="E139" i="1"/>
  <c r="H145" i="1" s="1"/>
  <c r="B142" i="1" l="1"/>
  <c r="N141" i="1"/>
  <c r="C141" i="1"/>
  <c r="I141" i="1" s="1"/>
  <c r="E140" i="1"/>
  <c r="H146" i="1" s="1"/>
  <c r="B143" i="1" l="1"/>
  <c r="N142" i="1"/>
  <c r="C142" i="1"/>
  <c r="I142" i="1" s="1"/>
  <c r="D142" i="1"/>
  <c r="D143" i="1" s="1"/>
  <c r="E141" i="1"/>
  <c r="H147" i="1" s="1"/>
  <c r="B144" i="1" l="1"/>
  <c r="N143" i="1"/>
  <c r="C143" i="1"/>
  <c r="I143" i="1" s="1"/>
  <c r="E142" i="1"/>
  <c r="H148" i="1" s="1"/>
  <c r="B145" i="1" l="1"/>
  <c r="N144" i="1"/>
  <c r="C144" i="1"/>
  <c r="I144" i="1" s="1"/>
  <c r="D144" i="1"/>
  <c r="D145" i="1" s="1"/>
  <c r="E143" i="1"/>
  <c r="H149" i="1" s="1"/>
  <c r="B146" i="1" l="1"/>
  <c r="N145" i="1"/>
  <c r="C145" i="1"/>
  <c r="I145" i="1" s="1"/>
  <c r="E144" i="1"/>
  <c r="H150" i="1" s="1"/>
  <c r="B147" i="1" l="1"/>
  <c r="N146" i="1"/>
  <c r="C146" i="1"/>
  <c r="I146" i="1" s="1"/>
  <c r="D146" i="1"/>
  <c r="D147" i="1" s="1"/>
  <c r="E145" i="1"/>
  <c r="H151" i="1" s="1"/>
  <c r="B148" i="1" l="1"/>
  <c r="N147" i="1"/>
  <c r="C147" i="1"/>
  <c r="I147" i="1" s="1"/>
  <c r="E146" i="1"/>
  <c r="H152" i="1" s="1"/>
  <c r="B149" i="1" l="1"/>
  <c r="N148" i="1"/>
  <c r="C148" i="1"/>
  <c r="I148" i="1" s="1"/>
  <c r="D148" i="1"/>
  <c r="D149" i="1" s="1"/>
  <c r="E147" i="1"/>
  <c r="H153" i="1" s="1"/>
  <c r="B150" i="1" l="1"/>
  <c r="N149" i="1"/>
  <c r="C149" i="1"/>
  <c r="I149" i="1" s="1"/>
  <c r="E148" i="1"/>
  <c r="H154" i="1" s="1"/>
  <c r="B151" i="1" l="1"/>
  <c r="N150" i="1"/>
  <c r="C150" i="1"/>
  <c r="I150" i="1" s="1"/>
  <c r="D150" i="1"/>
  <c r="D151" i="1" s="1"/>
  <c r="E149" i="1"/>
  <c r="H155" i="1" s="1"/>
  <c r="B152" i="1" l="1"/>
  <c r="N151" i="1"/>
  <c r="C151" i="1"/>
  <c r="I151" i="1" s="1"/>
  <c r="E150" i="1"/>
  <c r="H156" i="1" s="1"/>
  <c r="B153" i="1" l="1"/>
  <c r="N152" i="1"/>
  <c r="C152" i="1"/>
  <c r="I152" i="1" s="1"/>
  <c r="D152" i="1"/>
  <c r="D153" i="1" s="1"/>
  <c r="E151" i="1"/>
  <c r="H157" i="1" s="1"/>
  <c r="B154" i="1" l="1"/>
  <c r="N153" i="1"/>
  <c r="C153" i="1"/>
  <c r="I153" i="1" s="1"/>
  <c r="E152" i="1"/>
  <c r="H158" i="1" s="1"/>
  <c r="B155" i="1" l="1"/>
  <c r="N154" i="1"/>
  <c r="C154" i="1"/>
  <c r="I154" i="1" s="1"/>
  <c r="D154" i="1"/>
  <c r="D155" i="1" s="1"/>
  <c r="E153" i="1"/>
  <c r="H159" i="1" s="1"/>
  <c r="B156" i="1" l="1"/>
  <c r="N155" i="1"/>
  <c r="C155" i="1"/>
  <c r="I155" i="1" s="1"/>
  <c r="E154" i="1"/>
  <c r="H160" i="1" s="1"/>
  <c r="B157" i="1" l="1"/>
  <c r="N156" i="1"/>
  <c r="C156" i="1"/>
  <c r="I156" i="1" s="1"/>
  <c r="D156" i="1"/>
  <c r="D157" i="1" s="1"/>
  <c r="E155" i="1"/>
  <c r="H161" i="1" s="1"/>
  <c r="B158" i="1" l="1"/>
  <c r="N157" i="1"/>
  <c r="C157" i="1"/>
  <c r="I157" i="1" s="1"/>
  <c r="E156" i="1"/>
  <c r="H162" i="1" s="1"/>
  <c r="B159" i="1" l="1"/>
  <c r="N158" i="1"/>
  <c r="C158" i="1"/>
  <c r="I158" i="1" s="1"/>
  <c r="D158" i="1"/>
  <c r="D159" i="1" s="1"/>
  <c r="E157" i="1"/>
  <c r="H163" i="1" s="1"/>
  <c r="H165" i="1" s="1"/>
  <c r="B160" i="1" l="1"/>
  <c r="N159" i="1"/>
  <c r="C159" i="1"/>
  <c r="I159" i="1" s="1"/>
  <c r="E158" i="1"/>
  <c r="B161" i="1" l="1"/>
  <c r="N160" i="1"/>
  <c r="C160" i="1"/>
  <c r="I160" i="1" s="1"/>
  <c r="D160" i="1"/>
  <c r="D161" i="1" s="1"/>
  <c r="E159" i="1"/>
  <c r="B162" i="1" l="1"/>
  <c r="N161" i="1"/>
  <c r="C161" i="1"/>
  <c r="I161" i="1" s="1"/>
  <c r="E160" i="1"/>
  <c r="B163" i="1" l="1"/>
  <c r="N162" i="1"/>
  <c r="C162" i="1"/>
  <c r="I162" i="1" s="1"/>
  <c r="D162" i="1"/>
  <c r="D163" i="1" s="1"/>
  <c r="E161" i="1"/>
  <c r="N163" i="1" l="1"/>
  <c r="C163" i="1"/>
  <c r="I163" i="1" s="1"/>
  <c r="E163" i="1"/>
  <c r="E162" i="1"/>
  <c r="J10" i="1"/>
  <c r="I165" i="1" l="1"/>
  <c r="K10" i="1"/>
  <c r="J11" i="1" s="1"/>
  <c r="L10" i="1"/>
  <c r="E165" i="1"/>
  <c r="M10" i="1" l="1"/>
  <c r="K11" i="1"/>
  <c r="J12" i="1" s="1"/>
  <c r="L11" i="1"/>
  <c r="M11" i="1" s="1"/>
  <c r="K12" i="1" l="1"/>
  <c r="J13" i="1" s="1"/>
  <c r="L12" i="1"/>
  <c r="M12" i="1" s="1"/>
  <c r="K13" i="1" l="1"/>
  <c r="J14" i="1" s="1"/>
  <c r="L13" i="1"/>
  <c r="M13" i="1" l="1"/>
  <c r="K14" i="1"/>
  <c r="J15" i="1" s="1"/>
  <c r="L14" i="1"/>
  <c r="M14" i="1" s="1"/>
  <c r="K15" i="1" l="1"/>
  <c r="J16" i="1" s="1"/>
  <c r="L15" i="1"/>
  <c r="M15" i="1" s="1"/>
  <c r="K16" i="1" l="1"/>
  <c r="J17" i="1" s="1"/>
  <c r="L16" i="1"/>
  <c r="M16" i="1" l="1"/>
  <c r="K17" i="1"/>
  <c r="J18" i="1" s="1"/>
  <c r="L17" i="1"/>
  <c r="M17" i="1" s="1"/>
  <c r="K18" i="1" l="1"/>
  <c r="J19" i="1" s="1"/>
  <c r="L18" i="1"/>
  <c r="M18" i="1" s="1"/>
  <c r="K19" i="1" l="1"/>
  <c r="J20" i="1" s="1"/>
  <c r="L19" i="1"/>
  <c r="M19" i="1" s="1"/>
  <c r="K20" i="1" l="1"/>
  <c r="J21" i="1" s="1"/>
  <c r="L20" i="1"/>
  <c r="M20" i="1" s="1"/>
  <c r="K21" i="1" l="1"/>
  <c r="J22" i="1" s="1"/>
  <c r="L21" i="1"/>
  <c r="M21" i="1" s="1"/>
  <c r="K22" i="1" l="1"/>
  <c r="J23" i="1" s="1"/>
  <c r="L22" i="1"/>
  <c r="M22" i="1" s="1"/>
  <c r="K23" i="1" l="1"/>
  <c r="J24" i="1" s="1"/>
  <c r="L23" i="1"/>
  <c r="M23" i="1" s="1"/>
  <c r="K24" i="1" l="1"/>
  <c r="J25" i="1" s="1"/>
  <c r="L24" i="1"/>
  <c r="M24" i="1" s="1"/>
  <c r="K25" i="1" l="1"/>
  <c r="J26" i="1" s="1"/>
  <c r="L25" i="1"/>
  <c r="M25" i="1" s="1"/>
  <c r="K26" i="1" l="1"/>
  <c r="J27" i="1" s="1"/>
  <c r="L26" i="1"/>
  <c r="M26" i="1" s="1"/>
  <c r="K27" i="1" l="1"/>
  <c r="J28" i="1" s="1"/>
  <c r="L27" i="1"/>
  <c r="M27" i="1" s="1"/>
  <c r="K28" i="1" l="1"/>
  <c r="J29" i="1" s="1"/>
  <c r="L28" i="1"/>
  <c r="M28" i="1" s="1"/>
  <c r="K29" i="1" l="1"/>
  <c r="J30" i="1" s="1"/>
  <c r="L29" i="1"/>
  <c r="M29" i="1" s="1"/>
  <c r="K30" i="1" l="1"/>
  <c r="J31" i="1" s="1"/>
  <c r="L30" i="1"/>
  <c r="M30" i="1" s="1"/>
  <c r="K31" i="1" l="1"/>
  <c r="J32" i="1" s="1"/>
  <c r="L31" i="1"/>
  <c r="M31" i="1" s="1"/>
  <c r="K32" i="1" l="1"/>
  <c r="J33" i="1" s="1"/>
  <c r="L32" i="1"/>
  <c r="M32" i="1" s="1"/>
  <c r="K33" i="1" l="1"/>
  <c r="J34" i="1" s="1"/>
  <c r="L33" i="1"/>
  <c r="M33" i="1" s="1"/>
  <c r="K34" i="1" l="1"/>
  <c r="J35" i="1" s="1"/>
  <c r="L34" i="1"/>
  <c r="M34" i="1" s="1"/>
  <c r="K35" i="1" l="1"/>
  <c r="J36" i="1" s="1"/>
  <c r="L35" i="1"/>
  <c r="M35" i="1" s="1"/>
  <c r="K36" i="1" l="1"/>
  <c r="J37" i="1" s="1"/>
  <c r="L36" i="1"/>
  <c r="M36" i="1" s="1"/>
  <c r="K37" i="1" l="1"/>
  <c r="J38" i="1" s="1"/>
  <c r="L37" i="1"/>
  <c r="M37" i="1" s="1"/>
  <c r="K38" i="1" l="1"/>
  <c r="J39" i="1" s="1"/>
  <c r="L38" i="1"/>
  <c r="M38" i="1" s="1"/>
  <c r="K39" i="1" l="1"/>
  <c r="J40" i="1" s="1"/>
  <c r="L39" i="1"/>
  <c r="M39" i="1" s="1"/>
  <c r="K40" i="1" l="1"/>
  <c r="J41" i="1" s="1"/>
  <c r="L40" i="1"/>
  <c r="M40" i="1" s="1"/>
  <c r="K41" i="1" l="1"/>
  <c r="J42" i="1" s="1"/>
  <c r="L41" i="1"/>
  <c r="M41" i="1" s="1"/>
  <c r="K42" i="1" l="1"/>
  <c r="J43" i="1" s="1"/>
  <c r="L42" i="1"/>
  <c r="M42" i="1" s="1"/>
  <c r="K43" i="1" l="1"/>
  <c r="J44" i="1" s="1"/>
  <c r="L43" i="1"/>
  <c r="M43" i="1" s="1"/>
  <c r="K44" i="1" l="1"/>
  <c r="J45" i="1" s="1"/>
  <c r="L44" i="1"/>
  <c r="M44" i="1" s="1"/>
  <c r="K45" i="1" l="1"/>
  <c r="J46" i="1" s="1"/>
  <c r="L45" i="1"/>
  <c r="M45" i="1" s="1"/>
  <c r="K46" i="1" l="1"/>
  <c r="J47" i="1" s="1"/>
  <c r="L46" i="1"/>
  <c r="M46" i="1" s="1"/>
  <c r="K47" i="1" l="1"/>
  <c r="J48" i="1" s="1"/>
  <c r="L47" i="1"/>
  <c r="M47" i="1" s="1"/>
  <c r="K48" i="1" l="1"/>
  <c r="J49" i="1" s="1"/>
  <c r="L48" i="1"/>
  <c r="M48" i="1" s="1"/>
  <c r="K49" i="1" l="1"/>
  <c r="J50" i="1" s="1"/>
  <c r="L49" i="1"/>
  <c r="M49" i="1" s="1"/>
  <c r="K50" i="1" l="1"/>
  <c r="J51" i="1" s="1"/>
  <c r="L50" i="1"/>
  <c r="M50" i="1" s="1"/>
  <c r="K51" i="1" l="1"/>
  <c r="J52" i="1" s="1"/>
  <c r="L51" i="1"/>
  <c r="M51" i="1" s="1"/>
  <c r="K52" i="1" l="1"/>
  <c r="J53" i="1" s="1"/>
  <c r="L52" i="1"/>
  <c r="M52" i="1" s="1"/>
  <c r="K53" i="1" l="1"/>
  <c r="J54" i="1" s="1"/>
  <c r="L53" i="1"/>
  <c r="M53" i="1" s="1"/>
  <c r="K54" i="1" l="1"/>
  <c r="J55" i="1" s="1"/>
  <c r="L54" i="1"/>
  <c r="M54" i="1" s="1"/>
  <c r="K55" i="1" l="1"/>
  <c r="J56" i="1" s="1"/>
  <c r="L55" i="1"/>
  <c r="M55" i="1" s="1"/>
  <c r="K56" i="1" l="1"/>
  <c r="J57" i="1" s="1"/>
  <c r="L56" i="1"/>
  <c r="M56" i="1" s="1"/>
  <c r="K57" i="1" l="1"/>
  <c r="J58" i="1" s="1"/>
  <c r="L57" i="1"/>
  <c r="M57" i="1" s="1"/>
  <c r="K58" i="1" l="1"/>
  <c r="J59" i="1" s="1"/>
  <c r="L58" i="1"/>
  <c r="M58" i="1" s="1"/>
  <c r="K59" i="1" l="1"/>
  <c r="J60" i="1" s="1"/>
  <c r="L59" i="1"/>
  <c r="M59" i="1" s="1"/>
  <c r="K60" i="1" l="1"/>
  <c r="J61" i="1" s="1"/>
  <c r="L60" i="1"/>
  <c r="M60" i="1" s="1"/>
  <c r="K61" i="1" l="1"/>
  <c r="J62" i="1" s="1"/>
  <c r="L61" i="1"/>
  <c r="M61" i="1" s="1"/>
  <c r="K62" i="1" l="1"/>
  <c r="J63" i="1" s="1"/>
  <c r="L62" i="1"/>
  <c r="M62" i="1" s="1"/>
  <c r="K63" i="1" l="1"/>
  <c r="J64" i="1" s="1"/>
  <c r="L63" i="1"/>
  <c r="M63" i="1" s="1"/>
  <c r="K64" i="1" l="1"/>
  <c r="J65" i="1" s="1"/>
  <c r="L64" i="1"/>
  <c r="M64" i="1" s="1"/>
  <c r="K65" i="1" l="1"/>
  <c r="J66" i="1" s="1"/>
  <c r="L65" i="1"/>
  <c r="M65" i="1" s="1"/>
  <c r="K66" i="1" l="1"/>
  <c r="J67" i="1" s="1"/>
  <c r="L66" i="1"/>
  <c r="M66" i="1" s="1"/>
  <c r="K67" i="1" l="1"/>
  <c r="J68" i="1" s="1"/>
  <c r="L67" i="1"/>
  <c r="M67" i="1" s="1"/>
  <c r="K68" i="1" l="1"/>
  <c r="J69" i="1" s="1"/>
  <c r="L68" i="1"/>
  <c r="M68" i="1" s="1"/>
  <c r="K69" i="1" l="1"/>
  <c r="J70" i="1" s="1"/>
  <c r="L69" i="1"/>
  <c r="M69" i="1" s="1"/>
  <c r="K70" i="1" l="1"/>
  <c r="J71" i="1" s="1"/>
  <c r="L70" i="1"/>
  <c r="M70" i="1" s="1"/>
  <c r="K71" i="1" l="1"/>
  <c r="J72" i="1" s="1"/>
  <c r="L71" i="1"/>
  <c r="M71" i="1" s="1"/>
  <c r="K72" i="1" l="1"/>
  <c r="J73" i="1" s="1"/>
  <c r="L72" i="1"/>
  <c r="M72" i="1" s="1"/>
  <c r="K73" i="1" l="1"/>
  <c r="J74" i="1" s="1"/>
  <c r="L73" i="1"/>
  <c r="M73" i="1" s="1"/>
  <c r="K74" i="1" l="1"/>
  <c r="J75" i="1" s="1"/>
  <c r="L74" i="1"/>
  <c r="M74" i="1" s="1"/>
  <c r="K75" i="1" l="1"/>
  <c r="J76" i="1" s="1"/>
  <c r="L75" i="1"/>
  <c r="M75" i="1" s="1"/>
  <c r="K76" i="1" l="1"/>
  <c r="J77" i="1" s="1"/>
  <c r="L76" i="1"/>
  <c r="M76" i="1" s="1"/>
  <c r="K77" i="1" l="1"/>
  <c r="J78" i="1" s="1"/>
  <c r="L77" i="1"/>
  <c r="M77" i="1" s="1"/>
  <c r="K78" i="1" l="1"/>
  <c r="J79" i="1" s="1"/>
  <c r="L78" i="1"/>
  <c r="M78" i="1" s="1"/>
  <c r="K79" i="1" l="1"/>
  <c r="J80" i="1" s="1"/>
  <c r="L79" i="1"/>
  <c r="M79" i="1" s="1"/>
  <c r="K80" i="1" l="1"/>
  <c r="J81" i="1" s="1"/>
  <c r="L80" i="1"/>
  <c r="M80" i="1" s="1"/>
  <c r="K81" i="1" l="1"/>
  <c r="J82" i="1" s="1"/>
  <c r="L81" i="1"/>
  <c r="M81" i="1" s="1"/>
  <c r="K82" i="1" l="1"/>
  <c r="J83" i="1" s="1"/>
  <c r="L82" i="1"/>
  <c r="M82" i="1" s="1"/>
  <c r="K83" i="1" l="1"/>
  <c r="J84" i="1" s="1"/>
  <c r="L83" i="1"/>
  <c r="M83" i="1" s="1"/>
  <c r="K84" i="1" l="1"/>
  <c r="J85" i="1" s="1"/>
  <c r="L84" i="1"/>
  <c r="M84" i="1" s="1"/>
  <c r="K85" i="1" l="1"/>
  <c r="J86" i="1" s="1"/>
  <c r="L85" i="1"/>
  <c r="M85" i="1" s="1"/>
  <c r="K86" i="1" l="1"/>
  <c r="J87" i="1" s="1"/>
  <c r="L86" i="1"/>
  <c r="M86" i="1" s="1"/>
  <c r="K87" i="1" l="1"/>
  <c r="J88" i="1" s="1"/>
  <c r="L87" i="1"/>
  <c r="M87" i="1" s="1"/>
  <c r="K88" i="1" l="1"/>
  <c r="J89" i="1" s="1"/>
  <c r="L88" i="1"/>
  <c r="M88" i="1" s="1"/>
  <c r="K89" i="1" l="1"/>
  <c r="J90" i="1" s="1"/>
  <c r="L89" i="1"/>
  <c r="M89" i="1" s="1"/>
  <c r="K90" i="1" l="1"/>
  <c r="J91" i="1" s="1"/>
  <c r="L90" i="1"/>
  <c r="M90" i="1" s="1"/>
  <c r="K91" i="1" l="1"/>
  <c r="J92" i="1" s="1"/>
  <c r="L91" i="1"/>
  <c r="M91" i="1" s="1"/>
  <c r="K92" i="1" l="1"/>
  <c r="J93" i="1" s="1"/>
  <c r="L92" i="1"/>
  <c r="M92" i="1" s="1"/>
  <c r="K93" i="1" l="1"/>
  <c r="J94" i="1" s="1"/>
  <c r="L93" i="1"/>
  <c r="M93" i="1" s="1"/>
  <c r="K94" i="1" l="1"/>
  <c r="J95" i="1" s="1"/>
  <c r="L94" i="1"/>
  <c r="M94" i="1" s="1"/>
  <c r="K95" i="1" l="1"/>
  <c r="J96" i="1" s="1"/>
  <c r="L95" i="1"/>
  <c r="M95" i="1" s="1"/>
  <c r="K96" i="1" l="1"/>
  <c r="J97" i="1" s="1"/>
  <c r="L96" i="1"/>
  <c r="M96" i="1" s="1"/>
  <c r="K97" i="1" l="1"/>
  <c r="J98" i="1" s="1"/>
  <c r="L97" i="1"/>
  <c r="M97" i="1" s="1"/>
  <c r="K98" i="1" l="1"/>
  <c r="J99" i="1" s="1"/>
  <c r="L98" i="1"/>
  <c r="M98" i="1" s="1"/>
  <c r="K99" i="1" l="1"/>
  <c r="J100" i="1" s="1"/>
  <c r="L99" i="1"/>
  <c r="M99" i="1" s="1"/>
  <c r="K100" i="1" l="1"/>
  <c r="J101" i="1" s="1"/>
  <c r="L100" i="1"/>
  <c r="M100" i="1" s="1"/>
  <c r="K101" i="1" l="1"/>
  <c r="J102" i="1" s="1"/>
  <c r="L101" i="1"/>
  <c r="M101" i="1" s="1"/>
  <c r="K102" i="1" l="1"/>
  <c r="J103" i="1" s="1"/>
  <c r="L102" i="1"/>
  <c r="M102" i="1" s="1"/>
  <c r="K103" i="1" l="1"/>
  <c r="J104" i="1" s="1"/>
  <c r="L103" i="1"/>
  <c r="M103" i="1" s="1"/>
  <c r="K104" i="1" l="1"/>
  <c r="J105" i="1" s="1"/>
  <c r="L104" i="1"/>
  <c r="M104" i="1" s="1"/>
  <c r="K105" i="1" l="1"/>
  <c r="J106" i="1" s="1"/>
  <c r="L105" i="1"/>
  <c r="M105" i="1" s="1"/>
  <c r="K106" i="1" l="1"/>
  <c r="J107" i="1" s="1"/>
  <c r="L106" i="1"/>
  <c r="M106" i="1" s="1"/>
  <c r="K107" i="1" l="1"/>
  <c r="J108" i="1" s="1"/>
  <c r="L107" i="1"/>
  <c r="M107" i="1" s="1"/>
  <c r="K108" i="1" l="1"/>
  <c r="J109" i="1" s="1"/>
  <c r="L108" i="1"/>
  <c r="M108" i="1" s="1"/>
  <c r="K109" i="1" l="1"/>
  <c r="J110" i="1" s="1"/>
  <c r="L109" i="1"/>
  <c r="M109" i="1" s="1"/>
  <c r="K110" i="1" l="1"/>
  <c r="J111" i="1" s="1"/>
  <c r="L110" i="1"/>
  <c r="M110" i="1" s="1"/>
  <c r="K111" i="1" l="1"/>
  <c r="J112" i="1" s="1"/>
  <c r="L111" i="1"/>
  <c r="M111" i="1" s="1"/>
  <c r="K112" i="1" l="1"/>
  <c r="J113" i="1" s="1"/>
  <c r="L112" i="1"/>
  <c r="M112" i="1" s="1"/>
  <c r="K113" i="1" l="1"/>
  <c r="J114" i="1" s="1"/>
  <c r="L113" i="1"/>
  <c r="M113" i="1" s="1"/>
  <c r="K114" i="1" l="1"/>
  <c r="J115" i="1" s="1"/>
  <c r="L114" i="1"/>
  <c r="M114" i="1" s="1"/>
  <c r="K115" i="1" l="1"/>
  <c r="J116" i="1" s="1"/>
  <c r="L115" i="1"/>
  <c r="M115" i="1" s="1"/>
  <c r="K116" i="1" l="1"/>
  <c r="J117" i="1" s="1"/>
  <c r="L116" i="1"/>
  <c r="M116" i="1" s="1"/>
  <c r="K117" i="1" l="1"/>
  <c r="J118" i="1" s="1"/>
  <c r="L117" i="1"/>
  <c r="M117" i="1" s="1"/>
  <c r="K118" i="1" l="1"/>
  <c r="J119" i="1" s="1"/>
  <c r="L118" i="1"/>
  <c r="M118" i="1" s="1"/>
  <c r="K119" i="1" l="1"/>
  <c r="J120" i="1" s="1"/>
  <c r="L119" i="1"/>
  <c r="M119" i="1" s="1"/>
  <c r="K120" i="1" l="1"/>
  <c r="J121" i="1" s="1"/>
  <c r="L120" i="1"/>
  <c r="M120" i="1" s="1"/>
  <c r="K121" i="1" l="1"/>
  <c r="J122" i="1" s="1"/>
  <c r="L121" i="1"/>
  <c r="M121" i="1" s="1"/>
  <c r="K122" i="1" l="1"/>
  <c r="J123" i="1" s="1"/>
  <c r="L122" i="1"/>
  <c r="M122" i="1" s="1"/>
  <c r="K123" i="1" l="1"/>
  <c r="J124" i="1" s="1"/>
  <c r="L123" i="1"/>
  <c r="M123" i="1" s="1"/>
  <c r="K124" i="1" l="1"/>
  <c r="J125" i="1" s="1"/>
  <c r="L124" i="1"/>
  <c r="M124" i="1" s="1"/>
  <c r="K125" i="1" l="1"/>
  <c r="J126" i="1" s="1"/>
  <c r="L125" i="1"/>
  <c r="M125" i="1" s="1"/>
  <c r="K126" i="1" l="1"/>
  <c r="J127" i="1" s="1"/>
  <c r="L126" i="1"/>
  <c r="M126" i="1" s="1"/>
  <c r="K127" i="1" l="1"/>
  <c r="J128" i="1" s="1"/>
  <c r="L127" i="1"/>
  <c r="M127" i="1" s="1"/>
  <c r="K128" i="1" l="1"/>
  <c r="J129" i="1" s="1"/>
  <c r="L128" i="1"/>
  <c r="M128" i="1" s="1"/>
  <c r="K129" i="1" l="1"/>
  <c r="J130" i="1" s="1"/>
  <c r="L129" i="1"/>
  <c r="M129" i="1" s="1"/>
  <c r="K130" i="1" l="1"/>
  <c r="J131" i="1" s="1"/>
  <c r="L130" i="1"/>
  <c r="M130" i="1" s="1"/>
  <c r="K131" i="1" l="1"/>
  <c r="J132" i="1" s="1"/>
  <c r="L131" i="1"/>
  <c r="M131" i="1" s="1"/>
  <c r="K132" i="1" l="1"/>
  <c r="J133" i="1" s="1"/>
  <c r="L132" i="1"/>
  <c r="M132" i="1" s="1"/>
  <c r="K133" i="1" l="1"/>
  <c r="J134" i="1" s="1"/>
  <c r="L133" i="1"/>
  <c r="M133" i="1" s="1"/>
  <c r="K134" i="1" l="1"/>
  <c r="J135" i="1" s="1"/>
  <c r="L134" i="1"/>
  <c r="M134" i="1" s="1"/>
  <c r="K135" i="1" l="1"/>
  <c r="J136" i="1" s="1"/>
  <c r="L135" i="1"/>
  <c r="M135" i="1" s="1"/>
  <c r="K136" i="1" l="1"/>
  <c r="J137" i="1" s="1"/>
  <c r="L136" i="1"/>
  <c r="M136" i="1" s="1"/>
  <c r="K137" i="1" l="1"/>
  <c r="J138" i="1" s="1"/>
  <c r="L137" i="1"/>
  <c r="M137" i="1" s="1"/>
  <c r="K138" i="1" l="1"/>
  <c r="J139" i="1" s="1"/>
  <c r="L138" i="1"/>
  <c r="M138" i="1" s="1"/>
  <c r="K139" i="1" l="1"/>
  <c r="J140" i="1" s="1"/>
  <c r="L139" i="1"/>
  <c r="M139" i="1" s="1"/>
  <c r="K140" i="1" l="1"/>
  <c r="J141" i="1" s="1"/>
  <c r="L140" i="1"/>
  <c r="M140" i="1" s="1"/>
  <c r="K141" i="1" l="1"/>
  <c r="J142" i="1" s="1"/>
  <c r="L141" i="1"/>
  <c r="M141" i="1" s="1"/>
  <c r="K142" i="1" l="1"/>
  <c r="J143" i="1" s="1"/>
  <c r="L142" i="1"/>
  <c r="M142" i="1" s="1"/>
  <c r="K143" i="1" l="1"/>
  <c r="J144" i="1" s="1"/>
  <c r="L143" i="1"/>
  <c r="M143" i="1" s="1"/>
  <c r="K144" i="1" l="1"/>
  <c r="J145" i="1" s="1"/>
  <c r="L144" i="1"/>
  <c r="M144" i="1" s="1"/>
  <c r="K145" i="1" l="1"/>
  <c r="J146" i="1" s="1"/>
  <c r="L145" i="1"/>
  <c r="M145" i="1" s="1"/>
  <c r="K146" i="1" l="1"/>
  <c r="J147" i="1" s="1"/>
  <c r="L146" i="1"/>
  <c r="M146" i="1" s="1"/>
  <c r="K147" i="1" l="1"/>
  <c r="J148" i="1" s="1"/>
  <c r="L147" i="1"/>
  <c r="M147" i="1" s="1"/>
  <c r="K148" i="1" l="1"/>
  <c r="J149" i="1" s="1"/>
  <c r="L148" i="1"/>
  <c r="M148" i="1" s="1"/>
  <c r="K149" i="1" l="1"/>
  <c r="J150" i="1" s="1"/>
  <c r="L149" i="1"/>
  <c r="M149" i="1" s="1"/>
  <c r="K150" i="1" l="1"/>
  <c r="J151" i="1" s="1"/>
  <c r="L150" i="1"/>
  <c r="M150" i="1" s="1"/>
  <c r="K151" i="1" l="1"/>
  <c r="J152" i="1" s="1"/>
  <c r="L151" i="1"/>
  <c r="M151" i="1" s="1"/>
  <c r="K152" i="1" l="1"/>
  <c r="J153" i="1" s="1"/>
  <c r="L152" i="1"/>
  <c r="M152" i="1" s="1"/>
  <c r="K153" i="1" l="1"/>
  <c r="J154" i="1" s="1"/>
  <c r="L153" i="1"/>
  <c r="M153" i="1" s="1"/>
  <c r="K154" i="1" l="1"/>
  <c r="J155" i="1" s="1"/>
  <c r="L154" i="1"/>
  <c r="M154" i="1" s="1"/>
  <c r="K155" i="1" l="1"/>
  <c r="J156" i="1" s="1"/>
  <c r="L155" i="1"/>
  <c r="M155" i="1" s="1"/>
  <c r="K156" i="1" l="1"/>
  <c r="J157" i="1" s="1"/>
  <c r="L156" i="1"/>
  <c r="M156" i="1" s="1"/>
  <c r="K157" i="1" l="1"/>
  <c r="J158" i="1" s="1"/>
  <c r="L157" i="1"/>
  <c r="M157" i="1" s="1"/>
  <c r="K158" i="1" l="1"/>
  <c r="J159" i="1" s="1"/>
  <c r="L158" i="1"/>
  <c r="M158" i="1" s="1"/>
  <c r="K159" i="1" l="1"/>
  <c r="J160" i="1" s="1"/>
  <c r="L159" i="1"/>
  <c r="M159" i="1" s="1"/>
  <c r="K160" i="1" l="1"/>
  <c r="J161" i="1" s="1"/>
  <c r="L160" i="1"/>
  <c r="M160" i="1" s="1"/>
  <c r="K161" i="1" l="1"/>
  <c r="J162" i="1" s="1"/>
  <c r="L161" i="1"/>
  <c r="M161" i="1" s="1"/>
  <c r="K162" i="1" l="1"/>
  <c r="J163" i="1" s="1"/>
  <c r="L162" i="1"/>
  <c r="M162" i="1" s="1"/>
  <c r="K163" i="1" l="1"/>
  <c r="L163" i="1"/>
  <c r="M163" i="1" l="1"/>
  <c r="L165" i="1"/>
  <c r="R5" i="1" l="1"/>
  <c r="R6" i="1"/>
  <c r="R7" i="1"/>
  <c r="R8" i="1"/>
  <c r="R9" i="1"/>
  <c r="R10" i="1"/>
</calcChain>
</file>

<file path=xl/sharedStrings.xml><?xml version="1.0" encoding="utf-8"?>
<sst xmlns="http://schemas.openxmlformats.org/spreadsheetml/2006/main" count="20" uniqueCount="20">
  <si>
    <t>data</t>
  </si>
  <si>
    <t>dzień</t>
  </si>
  <si>
    <t>ilość owiec</t>
  </si>
  <si>
    <t>przychód mleka/owcę tego dnia</t>
  </si>
  <si>
    <t>cał. Prz. Mleka</t>
  </si>
  <si>
    <t>dzień tygodnia</t>
  </si>
  <si>
    <t>mleko zużyte na sery</t>
  </si>
  <si>
    <t>start produkcji serów</t>
  </si>
  <si>
    <t>Zapotrzebowanie</t>
  </si>
  <si>
    <t>rano</t>
  </si>
  <si>
    <t>wieczorem</t>
  </si>
  <si>
    <t>na stanie</t>
  </si>
  <si>
    <t>nowe sery</t>
  </si>
  <si>
    <t>Suma</t>
  </si>
  <si>
    <t>Czy zabrakło?</t>
  </si>
  <si>
    <t>Sprzedano</t>
  </si>
  <si>
    <t>miesiąc</t>
  </si>
  <si>
    <t>Miesiąc</t>
  </si>
  <si>
    <t>Sprzedanych oscypków</t>
  </si>
  <si>
    <t>koncentracja mleka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</si>
</sst>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Arkusz1!$R$4</c:f>
              <c:strCache>
                <c:ptCount val="1"/>
                <c:pt idx="0">
                  <c:v>Sprzedanych oscypków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Arkusz1!$Q$5:$Q$10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cat>
          <c:val>
            <c:numRef>
              <c:f>Arkusz1!$R$5:$R$10</c:f>
              <c:numCache>
                <c:formatCode>General</c:formatCode>
                <c:ptCount val="6"/>
                <c:pt idx="0">
                  <c:v>72</c:v>
                </c:pt>
                <c:pt idx="1">
                  <c:v>1626</c:v>
                </c:pt>
                <c:pt idx="2">
                  <c:v>1656</c:v>
                </c:pt>
                <c:pt idx="3">
                  <c:v>1628</c:v>
                </c:pt>
                <c:pt idx="4">
                  <c:v>1243</c:v>
                </c:pt>
                <c:pt idx="5">
                  <c:v>586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044504"/>
        <c:axId val="212069816"/>
      </c:barChart>
      <c:catAx>
        <c:axId val="21204450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2069816"/>
        <c:crosses val="autoZero"/>
        <c:auto val="1"/>
        <c:lblAlgn val="ctr"/>
        <c:lblOffset val="100"/>
        <c:noMultiLvlLbl val="0"/>
      </c:catAx>
      <c:valAx>
        <c:axId val="21206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2044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295275</xdr:colOff>
      <xdr:row>12</xdr:row>
      <xdr:rowOff>80962</xdr:rowOff>
    </xdr:from>
    <xdr:to>
      <xdr:col>21</xdr:col>
      <xdr:colOff>342900</xdr:colOff>
      <xdr:row>26</xdr:row>
      <xdr:rowOff>157162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R166"/>
  <sheetViews>
    <sheetView tabSelected="1" workbookViewId="0">
      <selection activeCell="E2" sqref="E2"/>
    </sheetView>
  </sheetViews>
  <sheetFormatPr defaultRowHeight="15" x14ac:dyDescent="0.25"/>
  <cols>
    <col min="1" max="1" width="11" customWidth="1"/>
    <col min="2" max="2" width="10.42578125" bestFit="1" customWidth="1"/>
    <col min="4" max="4" width="31" customWidth="1"/>
    <col min="5" max="5" width="19" customWidth="1"/>
    <col min="6" max="6" width="19.28515625" customWidth="1"/>
    <col min="7" max="7" width="14.85546875" customWidth="1"/>
    <col min="8" max="8" width="15.85546875" customWidth="1"/>
    <col min="9" max="9" width="16.5703125" customWidth="1"/>
    <col min="11" max="11" width="10.7109375" customWidth="1"/>
    <col min="12" max="12" width="13.140625" customWidth="1"/>
    <col min="13" max="13" width="10.42578125" customWidth="1"/>
    <col min="18" max="18" width="22.140625" customWidth="1"/>
  </cols>
  <sheetData>
    <row r="1" spans="1:18" x14ac:dyDescent="0.25">
      <c r="A1" t="s">
        <v>2</v>
      </c>
      <c r="B1">
        <v>600</v>
      </c>
      <c r="E1" t="s">
        <v>19</v>
      </c>
      <c r="F1" s="2">
        <v>1</v>
      </c>
    </row>
    <row r="2" spans="1:18" x14ac:dyDescent="0.25">
      <c r="C2" s="4" t="s">
        <v>5</v>
      </c>
      <c r="D2" s="3" t="s">
        <v>3</v>
      </c>
      <c r="G2" s="4" t="s">
        <v>7</v>
      </c>
      <c r="H2" s="4" t="s">
        <v>12</v>
      </c>
      <c r="J2" s="3" t="s">
        <v>11</v>
      </c>
      <c r="K2" s="3"/>
    </row>
    <row r="3" spans="1:18" ht="16.5" customHeight="1" x14ac:dyDescent="0.25">
      <c r="A3" t="s">
        <v>1</v>
      </c>
      <c r="B3" t="s">
        <v>0</v>
      </c>
      <c r="C3" s="4"/>
      <c r="D3" s="3"/>
      <c r="E3" t="s">
        <v>4</v>
      </c>
      <c r="F3" t="s">
        <v>6</v>
      </c>
      <c r="G3" s="4"/>
      <c r="H3" s="4"/>
      <c r="I3" t="s">
        <v>8</v>
      </c>
      <c r="J3" t="s">
        <v>9</v>
      </c>
      <c r="K3" t="s">
        <v>10</v>
      </c>
      <c r="L3" t="s">
        <v>14</v>
      </c>
      <c r="M3" t="s">
        <v>15</v>
      </c>
      <c r="N3" t="s">
        <v>17</v>
      </c>
    </row>
    <row r="4" spans="1:18" x14ac:dyDescent="0.25">
      <c r="A4">
        <v>1</v>
      </c>
      <c r="B4" s="1">
        <f>DATE(2014,4,23)</f>
        <v>41752</v>
      </c>
      <c r="C4">
        <f>WEEKDAY(B4,2)</f>
        <v>3</v>
      </c>
      <c r="D4">
        <v>0.5</v>
      </c>
      <c r="E4">
        <f>D4*$B$1</f>
        <v>300</v>
      </c>
      <c r="F4">
        <f>INT(E4/6)*6</f>
        <v>300</v>
      </c>
      <c r="N4">
        <f>MONTH(B4)</f>
        <v>4</v>
      </c>
      <c r="Q4" t="s">
        <v>16</v>
      </c>
      <c r="R4" t="s">
        <v>18</v>
      </c>
    </row>
    <row r="5" spans="1:18" x14ac:dyDescent="0.25">
      <c r="A5">
        <v>2</v>
      </c>
      <c r="B5" s="1">
        <f>B4+1</f>
        <v>41753</v>
      </c>
      <c r="C5">
        <f t="shared" ref="C5:C68" si="0">WEEKDAY(B5,2)</f>
        <v>4</v>
      </c>
      <c r="D5">
        <f>ROUND(IF(B5&lt;=DATE(2014,6,24),IF(C5=3,104%*D4,D4),IF(MOD(A5,7)=1,90%*D4,D4)),2)</f>
        <v>0.5</v>
      </c>
      <c r="E5">
        <f t="shared" ref="E5:E68" si="1">D5*$B$1</f>
        <v>300</v>
      </c>
      <c r="F5">
        <f t="shared" ref="F5:F68" si="2">INT(E5/6)*6</f>
        <v>300</v>
      </c>
      <c r="G5">
        <f>INT(F4/6/$F$1)</f>
        <v>50</v>
      </c>
      <c r="N5">
        <f t="shared" ref="N5:N68" si="3">MONTH(B5)</f>
        <v>4</v>
      </c>
      <c r="Q5">
        <v>4</v>
      </c>
      <c r="R5">
        <f>SUMIF(N4:N163,Q5,M4:M163)</f>
        <v>72</v>
      </c>
    </row>
    <row r="6" spans="1:18" x14ac:dyDescent="0.25">
      <c r="A6">
        <v>3</v>
      </c>
      <c r="B6" s="1">
        <f t="shared" ref="B6:B18" si="4">B5+1</f>
        <v>41754</v>
      </c>
      <c r="C6">
        <f t="shared" si="0"/>
        <v>5</v>
      </c>
      <c r="D6">
        <f t="shared" ref="D6:D69" si="5">ROUND(IF(B6&lt;=DATE(2014,6,24),IF(C6=3,104%*D5,D5),IF(MOD(A6,7)=1,90%*D5,D5)),2)</f>
        <v>0.5</v>
      </c>
      <c r="E6">
        <f t="shared" si="1"/>
        <v>300</v>
      </c>
      <c r="F6">
        <f t="shared" si="2"/>
        <v>300</v>
      </c>
      <c r="G6">
        <f t="shared" ref="G6:G69" si="6">INT(F5/6/$F$1)</f>
        <v>50</v>
      </c>
      <c r="N6">
        <f t="shared" si="3"/>
        <v>4</v>
      </c>
      <c r="Q6">
        <v>5</v>
      </c>
      <c r="R6">
        <f t="shared" ref="R6:R10" si="7">SUMIF(N5:N164,Q6,M5:M164)</f>
        <v>1626</v>
      </c>
    </row>
    <row r="7" spans="1:18" x14ac:dyDescent="0.25">
      <c r="A7">
        <v>4</v>
      </c>
      <c r="B7" s="1">
        <f t="shared" si="4"/>
        <v>41755</v>
      </c>
      <c r="C7">
        <f t="shared" si="0"/>
        <v>6</v>
      </c>
      <c r="D7">
        <f t="shared" si="5"/>
        <v>0.5</v>
      </c>
      <c r="E7">
        <f t="shared" si="1"/>
        <v>300</v>
      </c>
      <c r="F7">
        <f t="shared" si="2"/>
        <v>300</v>
      </c>
      <c r="G7">
        <f t="shared" si="6"/>
        <v>50</v>
      </c>
      <c r="N7">
        <f t="shared" si="3"/>
        <v>4</v>
      </c>
      <c r="Q7">
        <v>6</v>
      </c>
      <c r="R7">
        <f t="shared" si="7"/>
        <v>1656</v>
      </c>
    </row>
    <row r="8" spans="1:18" x14ac:dyDescent="0.25">
      <c r="A8">
        <v>5</v>
      </c>
      <c r="B8" s="1">
        <f t="shared" si="4"/>
        <v>41756</v>
      </c>
      <c r="C8">
        <f t="shared" si="0"/>
        <v>7</v>
      </c>
      <c r="D8">
        <f t="shared" si="5"/>
        <v>0.5</v>
      </c>
      <c r="E8">
        <f t="shared" si="1"/>
        <v>300</v>
      </c>
      <c r="F8">
        <f t="shared" si="2"/>
        <v>300</v>
      </c>
      <c r="G8">
        <f t="shared" si="6"/>
        <v>50</v>
      </c>
      <c r="N8">
        <f t="shared" si="3"/>
        <v>4</v>
      </c>
      <c r="Q8">
        <v>7</v>
      </c>
      <c r="R8">
        <f t="shared" si="7"/>
        <v>1628</v>
      </c>
    </row>
    <row r="9" spans="1:18" x14ac:dyDescent="0.25">
      <c r="A9">
        <v>6</v>
      </c>
      <c r="B9" s="1">
        <f t="shared" si="4"/>
        <v>41757</v>
      </c>
      <c r="C9">
        <f t="shared" si="0"/>
        <v>1</v>
      </c>
      <c r="D9">
        <f t="shared" si="5"/>
        <v>0.5</v>
      </c>
      <c r="E9">
        <f t="shared" si="1"/>
        <v>300</v>
      </c>
      <c r="F9">
        <f t="shared" si="2"/>
        <v>300</v>
      </c>
      <c r="G9">
        <f t="shared" si="6"/>
        <v>50</v>
      </c>
      <c r="J9">
        <v>0</v>
      </c>
      <c r="K9">
        <v>0</v>
      </c>
      <c r="N9">
        <f t="shared" si="3"/>
        <v>4</v>
      </c>
      <c r="Q9">
        <v>8</v>
      </c>
      <c r="R9">
        <f t="shared" si="7"/>
        <v>1243</v>
      </c>
    </row>
    <row r="10" spans="1:18" x14ac:dyDescent="0.25">
      <c r="A10">
        <v>7</v>
      </c>
      <c r="B10" s="1">
        <f t="shared" si="4"/>
        <v>41758</v>
      </c>
      <c r="C10">
        <f t="shared" si="0"/>
        <v>2</v>
      </c>
      <c r="D10">
        <f t="shared" si="5"/>
        <v>0.5</v>
      </c>
      <c r="E10">
        <f t="shared" si="1"/>
        <v>300</v>
      </c>
      <c r="F10">
        <f t="shared" si="2"/>
        <v>300</v>
      </c>
      <c r="G10">
        <f t="shared" si="6"/>
        <v>50</v>
      </c>
      <c r="H10">
        <f>G5</f>
        <v>50</v>
      </c>
      <c r="I10">
        <f>IF(C10&gt;=6,100,36)</f>
        <v>36</v>
      </c>
      <c r="J10">
        <f>K9+H10</f>
        <v>50</v>
      </c>
      <c r="K10">
        <f>IF(J10-I10&lt;0,0,J10-I10)</f>
        <v>14</v>
      </c>
      <c r="L10">
        <f>IF(I10&gt;J10,1,0)</f>
        <v>0</v>
      </c>
      <c r="M10">
        <f>IF(L10=1,J10,I10)</f>
        <v>36</v>
      </c>
      <c r="N10">
        <f t="shared" si="3"/>
        <v>4</v>
      </c>
      <c r="Q10">
        <v>9</v>
      </c>
      <c r="R10">
        <f t="shared" si="7"/>
        <v>586</v>
      </c>
    </row>
    <row r="11" spans="1:18" x14ac:dyDescent="0.25">
      <c r="A11">
        <v>8</v>
      </c>
      <c r="B11" s="1">
        <f t="shared" si="4"/>
        <v>41759</v>
      </c>
      <c r="C11">
        <f t="shared" si="0"/>
        <v>3</v>
      </c>
      <c r="D11">
        <f t="shared" si="5"/>
        <v>0.52</v>
      </c>
      <c r="E11">
        <f t="shared" si="1"/>
        <v>312</v>
      </c>
      <c r="F11">
        <f t="shared" si="2"/>
        <v>312</v>
      </c>
      <c r="G11">
        <f t="shared" si="6"/>
        <v>50</v>
      </c>
      <c r="H11">
        <f t="shared" ref="H11:H74" si="8">G6</f>
        <v>50</v>
      </c>
      <c r="I11">
        <f t="shared" ref="I11:I74" si="9">IF(C11&gt;=6,100,36)</f>
        <v>36</v>
      </c>
      <c r="J11">
        <f t="shared" ref="J11:J21" si="10">K10+H11</f>
        <v>64</v>
      </c>
      <c r="K11">
        <f t="shared" ref="K11:K74" si="11">IF(J11-I11&lt;0,0,J11-I11)</f>
        <v>28</v>
      </c>
      <c r="L11">
        <f t="shared" ref="L11:L74" si="12">IF(I11&gt;J11,1,0)</f>
        <v>0</v>
      </c>
      <c r="M11">
        <f t="shared" ref="M11:M74" si="13">IF(L11=1,J11,I11)</f>
        <v>36</v>
      </c>
      <c r="N11">
        <f t="shared" si="3"/>
        <v>4</v>
      </c>
    </row>
    <row r="12" spans="1:18" x14ac:dyDescent="0.25">
      <c r="A12">
        <v>9</v>
      </c>
      <c r="B12" s="1">
        <f t="shared" si="4"/>
        <v>41760</v>
      </c>
      <c r="C12">
        <f t="shared" si="0"/>
        <v>4</v>
      </c>
      <c r="D12">
        <f t="shared" si="5"/>
        <v>0.52</v>
      </c>
      <c r="E12">
        <f t="shared" si="1"/>
        <v>312</v>
      </c>
      <c r="F12">
        <f t="shared" si="2"/>
        <v>312</v>
      </c>
      <c r="G12">
        <f t="shared" si="6"/>
        <v>52</v>
      </c>
      <c r="H12">
        <f t="shared" si="8"/>
        <v>50</v>
      </c>
      <c r="I12">
        <f t="shared" si="9"/>
        <v>36</v>
      </c>
      <c r="J12">
        <f t="shared" si="10"/>
        <v>78</v>
      </c>
      <c r="K12">
        <f t="shared" si="11"/>
        <v>42</v>
      </c>
      <c r="L12">
        <f t="shared" si="12"/>
        <v>0</v>
      </c>
      <c r="M12">
        <f t="shared" si="13"/>
        <v>36</v>
      </c>
      <c r="N12">
        <f t="shared" si="3"/>
        <v>5</v>
      </c>
    </row>
    <row r="13" spans="1:18" x14ac:dyDescent="0.25">
      <c r="A13">
        <v>10</v>
      </c>
      <c r="B13" s="1">
        <f t="shared" si="4"/>
        <v>41761</v>
      </c>
      <c r="C13">
        <f t="shared" si="0"/>
        <v>5</v>
      </c>
      <c r="D13">
        <f t="shared" si="5"/>
        <v>0.52</v>
      </c>
      <c r="E13">
        <f t="shared" si="1"/>
        <v>312</v>
      </c>
      <c r="F13">
        <f t="shared" si="2"/>
        <v>312</v>
      </c>
      <c r="G13">
        <f t="shared" si="6"/>
        <v>52</v>
      </c>
      <c r="H13">
        <f t="shared" si="8"/>
        <v>50</v>
      </c>
      <c r="I13">
        <f t="shared" si="9"/>
        <v>36</v>
      </c>
      <c r="J13">
        <f t="shared" si="10"/>
        <v>92</v>
      </c>
      <c r="K13">
        <f t="shared" si="11"/>
        <v>56</v>
      </c>
      <c r="L13">
        <f t="shared" si="12"/>
        <v>0</v>
      </c>
      <c r="M13">
        <f t="shared" si="13"/>
        <v>36</v>
      </c>
      <c r="N13">
        <f t="shared" si="3"/>
        <v>5</v>
      </c>
    </row>
    <row r="14" spans="1:18" x14ac:dyDescent="0.25">
      <c r="A14">
        <v>11</v>
      </c>
      <c r="B14" s="1">
        <f t="shared" si="4"/>
        <v>41762</v>
      </c>
      <c r="C14">
        <f t="shared" si="0"/>
        <v>6</v>
      </c>
      <c r="D14">
        <f t="shared" si="5"/>
        <v>0.52</v>
      </c>
      <c r="E14">
        <f t="shared" si="1"/>
        <v>312</v>
      </c>
      <c r="F14">
        <f t="shared" si="2"/>
        <v>312</v>
      </c>
      <c r="G14">
        <f t="shared" si="6"/>
        <v>52</v>
      </c>
      <c r="H14">
        <f t="shared" si="8"/>
        <v>50</v>
      </c>
      <c r="I14">
        <f t="shared" si="9"/>
        <v>100</v>
      </c>
      <c r="J14">
        <f t="shared" si="10"/>
        <v>106</v>
      </c>
      <c r="K14">
        <f t="shared" si="11"/>
        <v>6</v>
      </c>
      <c r="L14">
        <f t="shared" si="12"/>
        <v>0</v>
      </c>
      <c r="M14">
        <f t="shared" si="13"/>
        <v>100</v>
      </c>
      <c r="N14">
        <f t="shared" si="3"/>
        <v>5</v>
      </c>
    </row>
    <row r="15" spans="1:18" x14ac:dyDescent="0.25">
      <c r="A15">
        <v>12</v>
      </c>
      <c r="B15" s="1">
        <f t="shared" si="4"/>
        <v>41763</v>
      </c>
      <c r="C15">
        <f t="shared" si="0"/>
        <v>7</v>
      </c>
      <c r="D15">
        <f t="shared" si="5"/>
        <v>0.52</v>
      </c>
      <c r="E15">
        <f t="shared" si="1"/>
        <v>312</v>
      </c>
      <c r="F15">
        <f t="shared" si="2"/>
        <v>312</v>
      </c>
      <c r="G15">
        <f t="shared" si="6"/>
        <v>52</v>
      </c>
      <c r="H15">
        <f t="shared" si="8"/>
        <v>50</v>
      </c>
      <c r="I15">
        <f t="shared" si="9"/>
        <v>100</v>
      </c>
      <c r="J15">
        <f t="shared" si="10"/>
        <v>56</v>
      </c>
      <c r="K15">
        <f t="shared" si="11"/>
        <v>0</v>
      </c>
      <c r="L15">
        <f t="shared" si="12"/>
        <v>1</v>
      </c>
      <c r="M15">
        <f t="shared" si="13"/>
        <v>56</v>
      </c>
      <c r="N15">
        <f t="shared" si="3"/>
        <v>5</v>
      </c>
    </row>
    <row r="16" spans="1:18" x14ac:dyDescent="0.25">
      <c r="A16">
        <v>13</v>
      </c>
      <c r="B16" s="1">
        <f t="shared" si="4"/>
        <v>41764</v>
      </c>
      <c r="C16">
        <f t="shared" si="0"/>
        <v>1</v>
      </c>
      <c r="D16">
        <f t="shared" si="5"/>
        <v>0.52</v>
      </c>
      <c r="E16">
        <f t="shared" si="1"/>
        <v>312</v>
      </c>
      <c r="F16">
        <f t="shared" si="2"/>
        <v>312</v>
      </c>
      <c r="G16">
        <f t="shared" si="6"/>
        <v>52</v>
      </c>
      <c r="H16">
        <f t="shared" si="8"/>
        <v>50</v>
      </c>
      <c r="I16">
        <f t="shared" si="9"/>
        <v>36</v>
      </c>
      <c r="J16">
        <f t="shared" si="10"/>
        <v>50</v>
      </c>
      <c r="K16">
        <f t="shared" si="11"/>
        <v>14</v>
      </c>
      <c r="L16">
        <f t="shared" si="12"/>
        <v>0</v>
      </c>
      <c r="M16">
        <f t="shared" si="13"/>
        <v>36</v>
      </c>
      <c r="N16">
        <f t="shared" si="3"/>
        <v>5</v>
      </c>
    </row>
    <row r="17" spans="1:14" x14ac:dyDescent="0.25">
      <c r="A17">
        <v>14</v>
      </c>
      <c r="B17" s="1">
        <f t="shared" si="4"/>
        <v>41765</v>
      </c>
      <c r="C17">
        <f t="shared" si="0"/>
        <v>2</v>
      </c>
      <c r="D17">
        <f t="shared" si="5"/>
        <v>0.52</v>
      </c>
      <c r="E17">
        <f t="shared" si="1"/>
        <v>312</v>
      </c>
      <c r="F17">
        <f t="shared" si="2"/>
        <v>312</v>
      </c>
      <c r="G17">
        <f t="shared" si="6"/>
        <v>52</v>
      </c>
      <c r="H17">
        <f t="shared" si="8"/>
        <v>52</v>
      </c>
      <c r="I17">
        <f t="shared" si="9"/>
        <v>36</v>
      </c>
      <c r="J17">
        <f t="shared" si="10"/>
        <v>66</v>
      </c>
      <c r="K17">
        <f t="shared" si="11"/>
        <v>30</v>
      </c>
      <c r="L17">
        <f t="shared" si="12"/>
        <v>0</v>
      </c>
      <c r="M17">
        <f t="shared" si="13"/>
        <v>36</v>
      </c>
      <c r="N17">
        <f t="shared" si="3"/>
        <v>5</v>
      </c>
    </row>
    <row r="18" spans="1:14" x14ac:dyDescent="0.25">
      <c r="A18">
        <v>15</v>
      </c>
      <c r="B18" s="1">
        <f t="shared" si="4"/>
        <v>41766</v>
      </c>
      <c r="C18">
        <f t="shared" si="0"/>
        <v>3</v>
      </c>
      <c r="D18">
        <f t="shared" si="5"/>
        <v>0.54</v>
      </c>
      <c r="E18">
        <f t="shared" si="1"/>
        <v>324</v>
      </c>
      <c r="F18">
        <f t="shared" si="2"/>
        <v>324</v>
      </c>
      <c r="G18">
        <f t="shared" si="6"/>
        <v>52</v>
      </c>
      <c r="H18">
        <f t="shared" si="8"/>
        <v>52</v>
      </c>
      <c r="I18">
        <f t="shared" si="9"/>
        <v>36</v>
      </c>
      <c r="J18">
        <f t="shared" si="10"/>
        <v>82</v>
      </c>
      <c r="K18">
        <f t="shared" si="11"/>
        <v>46</v>
      </c>
      <c r="L18">
        <f t="shared" si="12"/>
        <v>0</v>
      </c>
      <c r="M18">
        <f t="shared" si="13"/>
        <v>36</v>
      </c>
      <c r="N18">
        <f t="shared" si="3"/>
        <v>5</v>
      </c>
    </row>
    <row r="19" spans="1:14" x14ac:dyDescent="0.25">
      <c r="A19">
        <v>16</v>
      </c>
      <c r="B19" s="1">
        <f t="shared" ref="B19:B82" si="14">B18+1</f>
        <v>41767</v>
      </c>
      <c r="C19">
        <f t="shared" si="0"/>
        <v>4</v>
      </c>
      <c r="D19">
        <f t="shared" si="5"/>
        <v>0.54</v>
      </c>
      <c r="E19">
        <f t="shared" si="1"/>
        <v>324</v>
      </c>
      <c r="F19">
        <f t="shared" si="2"/>
        <v>324</v>
      </c>
      <c r="G19">
        <f t="shared" si="6"/>
        <v>54</v>
      </c>
      <c r="H19">
        <f t="shared" si="8"/>
        <v>52</v>
      </c>
      <c r="I19">
        <f t="shared" si="9"/>
        <v>36</v>
      </c>
      <c r="J19">
        <f t="shared" si="10"/>
        <v>98</v>
      </c>
      <c r="K19">
        <f t="shared" si="11"/>
        <v>62</v>
      </c>
      <c r="L19">
        <f t="shared" si="12"/>
        <v>0</v>
      </c>
      <c r="M19">
        <f t="shared" si="13"/>
        <v>36</v>
      </c>
      <c r="N19">
        <f t="shared" si="3"/>
        <v>5</v>
      </c>
    </row>
    <row r="20" spans="1:14" x14ac:dyDescent="0.25">
      <c r="A20">
        <v>17</v>
      </c>
      <c r="B20" s="1">
        <f t="shared" si="14"/>
        <v>41768</v>
      </c>
      <c r="C20">
        <f t="shared" si="0"/>
        <v>5</v>
      </c>
      <c r="D20">
        <f t="shared" si="5"/>
        <v>0.54</v>
      </c>
      <c r="E20">
        <f t="shared" si="1"/>
        <v>324</v>
      </c>
      <c r="F20">
        <f t="shared" si="2"/>
        <v>324</v>
      </c>
      <c r="G20">
        <f t="shared" si="6"/>
        <v>54</v>
      </c>
      <c r="H20">
        <f t="shared" si="8"/>
        <v>52</v>
      </c>
      <c r="I20">
        <f t="shared" si="9"/>
        <v>36</v>
      </c>
      <c r="J20">
        <f t="shared" si="10"/>
        <v>114</v>
      </c>
      <c r="K20">
        <f t="shared" si="11"/>
        <v>78</v>
      </c>
      <c r="L20">
        <f t="shared" si="12"/>
        <v>0</v>
      </c>
      <c r="M20">
        <f t="shared" si="13"/>
        <v>36</v>
      </c>
      <c r="N20">
        <f t="shared" si="3"/>
        <v>5</v>
      </c>
    </row>
    <row r="21" spans="1:14" x14ac:dyDescent="0.25">
      <c r="A21">
        <v>18</v>
      </c>
      <c r="B21" s="1">
        <f t="shared" si="14"/>
        <v>41769</v>
      </c>
      <c r="C21">
        <f t="shared" si="0"/>
        <v>6</v>
      </c>
      <c r="D21">
        <f t="shared" si="5"/>
        <v>0.54</v>
      </c>
      <c r="E21">
        <f t="shared" si="1"/>
        <v>324</v>
      </c>
      <c r="F21">
        <f t="shared" si="2"/>
        <v>324</v>
      </c>
      <c r="G21">
        <f t="shared" si="6"/>
        <v>54</v>
      </c>
      <c r="H21">
        <f t="shared" si="8"/>
        <v>52</v>
      </c>
      <c r="I21">
        <f t="shared" si="9"/>
        <v>100</v>
      </c>
      <c r="J21">
        <f t="shared" si="10"/>
        <v>130</v>
      </c>
      <c r="K21">
        <f t="shared" si="11"/>
        <v>30</v>
      </c>
      <c r="L21">
        <f t="shared" si="12"/>
        <v>0</v>
      </c>
      <c r="M21">
        <f t="shared" si="13"/>
        <v>100</v>
      </c>
      <c r="N21">
        <f t="shared" si="3"/>
        <v>5</v>
      </c>
    </row>
    <row r="22" spans="1:14" x14ac:dyDescent="0.25">
      <c r="A22">
        <v>19</v>
      </c>
      <c r="B22" s="1">
        <f t="shared" si="14"/>
        <v>41770</v>
      </c>
      <c r="C22">
        <f t="shared" si="0"/>
        <v>7</v>
      </c>
      <c r="D22">
        <f t="shared" si="5"/>
        <v>0.54</v>
      </c>
      <c r="E22">
        <f t="shared" si="1"/>
        <v>324</v>
      </c>
      <c r="F22">
        <f t="shared" si="2"/>
        <v>324</v>
      </c>
      <c r="G22">
        <f t="shared" si="6"/>
        <v>54</v>
      </c>
      <c r="H22">
        <f t="shared" si="8"/>
        <v>52</v>
      </c>
      <c r="I22">
        <f t="shared" si="9"/>
        <v>100</v>
      </c>
      <c r="J22">
        <f t="shared" ref="J22:J85" si="15">K21+H22</f>
        <v>82</v>
      </c>
      <c r="K22">
        <f t="shared" si="11"/>
        <v>0</v>
      </c>
      <c r="L22">
        <f t="shared" si="12"/>
        <v>1</v>
      </c>
      <c r="M22">
        <f t="shared" si="13"/>
        <v>82</v>
      </c>
      <c r="N22">
        <f t="shared" si="3"/>
        <v>5</v>
      </c>
    </row>
    <row r="23" spans="1:14" x14ac:dyDescent="0.25">
      <c r="A23">
        <v>20</v>
      </c>
      <c r="B23" s="1">
        <f t="shared" si="14"/>
        <v>41771</v>
      </c>
      <c r="C23">
        <f t="shared" si="0"/>
        <v>1</v>
      </c>
      <c r="D23">
        <f t="shared" si="5"/>
        <v>0.54</v>
      </c>
      <c r="E23">
        <f t="shared" si="1"/>
        <v>324</v>
      </c>
      <c r="F23">
        <f t="shared" si="2"/>
        <v>324</v>
      </c>
      <c r="G23">
        <f t="shared" si="6"/>
        <v>54</v>
      </c>
      <c r="H23">
        <f t="shared" si="8"/>
        <v>52</v>
      </c>
      <c r="I23">
        <f t="shared" si="9"/>
        <v>36</v>
      </c>
      <c r="J23">
        <f t="shared" si="15"/>
        <v>52</v>
      </c>
      <c r="K23">
        <f t="shared" si="11"/>
        <v>16</v>
      </c>
      <c r="L23">
        <f t="shared" si="12"/>
        <v>0</v>
      </c>
      <c r="M23">
        <f t="shared" si="13"/>
        <v>36</v>
      </c>
      <c r="N23">
        <f t="shared" si="3"/>
        <v>5</v>
      </c>
    </row>
    <row r="24" spans="1:14" x14ac:dyDescent="0.25">
      <c r="A24">
        <v>21</v>
      </c>
      <c r="B24" s="1">
        <f t="shared" si="14"/>
        <v>41772</v>
      </c>
      <c r="C24">
        <f t="shared" si="0"/>
        <v>2</v>
      </c>
      <c r="D24">
        <f t="shared" si="5"/>
        <v>0.54</v>
      </c>
      <c r="E24">
        <f t="shared" si="1"/>
        <v>324</v>
      </c>
      <c r="F24">
        <f t="shared" si="2"/>
        <v>324</v>
      </c>
      <c r="G24">
        <f t="shared" si="6"/>
        <v>54</v>
      </c>
      <c r="H24">
        <f t="shared" si="8"/>
        <v>54</v>
      </c>
      <c r="I24">
        <f t="shared" si="9"/>
        <v>36</v>
      </c>
      <c r="J24">
        <f t="shared" si="15"/>
        <v>70</v>
      </c>
      <c r="K24">
        <f t="shared" si="11"/>
        <v>34</v>
      </c>
      <c r="L24">
        <f t="shared" si="12"/>
        <v>0</v>
      </c>
      <c r="M24">
        <f t="shared" si="13"/>
        <v>36</v>
      </c>
      <c r="N24">
        <f t="shared" si="3"/>
        <v>5</v>
      </c>
    </row>
    <row r="25" spans="1:14" x14ac:dyDescent="0.25">
      <c r="A25">
        <v>22</v>
      </c>
      <c r="B25" s="1">
        <f t="shared" si="14"/>
        <v>41773</v>
      </c>
      <c r="C25">
        <f t="shared" si="0"/>
        <v>3</v>
      </c>
      <c r="D25">
        <f t="shared" si="5"/>
        <v>0.56000000000000005</v>
      </c>
      <c r="E25">
        <f t="shared" si="1"/>
        <v>336.00000000000006</v>
      </c>
      <c r="F25">
        <f t="shared" si="2"/>
        <v>336</v>
      </c>
      <c r="G25">
        <f t="shared" si="6"/>
        <v>54</v>
      </c>
      <c r="H25">
        <f t="shared" si="8"/>
        <v>54</v>
      </c>
      <c r="I25">
        <f t="shared" si="9"/>
        <v>36</v>
      </c>
      <c r="J25">
        <f t="shared" si="15"/>
        <v>88</v>
      </c>
      <c r="K25">
        <f t="shared" si="11"/>
        <v>52</v>
      </c>
      <c r="L25">
        <f t="shared" si="12"/>
        <v>0</v>
      </c>
      <c r="M25">
        <f t="shared" si="13"/>
        <v>36</v>
      </c>
      <c r="N25">
        <f t="shared" si="3"/>
        <v>5</v>
      </c>
    </row>
    <row r="26" spans="1:14" x14ac:dyDescent="0.25">
      <c r="A26">
        <v>23</v>
      </c>
      <c r="B26" s="1">
        <f t="shared" si="14"/>
        <v>41774</v>
      </c>
      <c r="C26">
        <f t="shared" si="0"/>
        <v>4</v>
      </c>
      <c r="D26">
        <f t="shared" si="5"/>
        <v>0.56000000000000005</v>
      </c>
      <c r="E26">
        <f t="shared" si="1"/>
        <v>336.00000000000006</v>
      </c>
      <c r="F26">
        <f t="shared" si="2"/>
        <v>336</v>
      </c>
      <c r="G26">
        <f t="shared" si="6"/>
        <v>56</v>
      </c>
      <c r="H26">
        <f t="shared" si="8"/>
        <v>54</v>
      </c>
      <c r="I26">
        <f t="shared" si="9"/>
        <v>36</v>
      </c>
      <c r="J26">
        <f t="shared" si="15"/>
        <v>106</v>
      </c>
      <c r="K26">
        <f t="shared" si="11"/>
        <v>70</v>
      </c>
      <c r="L26">
        <f t="shared" si="12"/>
        <v>0</v>
      </c>
      <c r="M26">
        <f t="shared" si="13"/>
        <v>36</v>
      </c>
      <c r="N26">
        <f t="shared" si="3"/>
        <v>5</v>
      </c>
    </row>
    <row r="27" spans="1:14" x14ac:dyDescent="0.25">
      <c r="A27">
        <v>24</v>
      </c>
      <c r="B27" s="1">
        <f t="shared" si="14"/>
        <v>41775</v>
      </c>
      <c r="C27">
        <f t="shared" si="0"/>
        <v>5</v>
      </c>
      <c r="D27">
        <f t="shared" si="5"/>
        <v>0.56000000000000005</v>
      </c>
      <c r="E27">
        <f t="shared" si="1"/>
        <v>336.00000000000006</v>
      </c>
      <c r="F27">
        <f t="shared" si="2"/>
        <v>336</v>
      </c>
      <c r="G27">
        <f t="shared" si="6"/>
        <v>56</v>
      </c>
      <c r="H27">
        <f t="shared" si="8"/>
        <v>54</v>
      </c>
      <c r="I27">
        <f t="shared" si="9"/>
        <v>36</v>
      </c>
      <c r="J27">
        <f t="shared" si="15"/>
        <v>124</v>
      </c>
      <c r="K27">
        <f t="shared" si="11"/>
        <v>88</v>
      </c>
      <c r="L27">
        <f t="shared" si="12"/>
        <v>0</v>
      </c>
      <c r="M27">
        <f t="shared" si="13"/>
        <v>36</v>
      </c>
      <c r="N27">
        <f t="shared" si="3"/>
        <v>5</v>
      </c>
    </row>
    <row r="28" spans="1:14" x14ac:dyDescent="0.25">
      <c r="A28">
        <v>25</v>
      </c>
      <c r="B28" s="1">
        <f t="shared" si="14"/>
        <v>41776</v>
      </c>
      <c r="C28">
        <f t="shared" si="0"/>
        <v>6</v>
      </c>
      <c r="D28">
        <f t="shared" si="5"/>
        <v>0.56000000000000005</v>
      </c>
      <c r="E28">
        <f t="shared" si="1"/>
        <v>336.00000000000006</v>
      </c>
      <c r="F28">
        <f t="shared" si="2"/>
        <v>336</v>
      </c>
      <c r="G28">
        <f t="shared" si="6"/>
        <v>56</v>
      </c>
      <c r="H28">
        <f t="shared" si="8"/>
        <v>54</v>
      </c>
      <c r="I28">
        <f t="shared" si="9"/>
        <v>100</v>
      </c>
      <c r="J28">
        <f t="shared" si="15"/>
        <v>142</v>
      </c>
      <c r="K28">
        <f t="shared" si="11"/>
        <v>42</v>
      </c>
      <c r="L28">
        <f t="shared" si="12"/>
        <v>0</v>
      </c>
      <c r="M28">
        <f t="shared" si="13"/>
        <v>100</v>
      </c>
      <c r="N28">
        <f t="shared" si="3"/>
        <v>5</v>
      </c>
    </row>
    <row r="29" spans="1:14" x14ac:dyDescent="0.25">
      <c r="A29">
        <v>26</v>
      </c>
      <c r="B29" s="1">
        <f t="shared" si="14"/>
        <v>41777</v>
      </c>
      <c r="C29">
        <f t="shared" si="0"/>
        <v>7</v>
      </c>
      <c r="D29">
        <f t="shared" si="5"/>
        <v>0.56000000000000005</v>
      </c>
      <c r="E29">
        <f t="shared" si="1"/>
        <v>336.00000000000006</v>
      </c>
      <c r="F29">
        <f t="shared" si="2"/>
        <v>336</v>
      </c>
      <c r="G29">
        <f t="shared" si="6"/>
        <v>56</v>
      </c>
      <c r="H29">
        <f t="shared" si="8"/>
        <v>54</v>
      </c>
      <c r="I29">
        <f t="shared" si="9"/>
        <v>100</v>
      </c>
      <c r="J29">
        <f t="shared" si="15"/>
        <v>96</v>
      </c>
      <c r="K29">
        <f t="shared" si="11"/>
        <v>0</v>
      </c>
      <c r="L29">
        <f t="shared" si="12"/>
        <v>1</v>
      </c>
      <c r="M29">
        <f t="shared" si="13"/>
        <v>96</v>
      </c>
      <c r="N29">
        <f t="shared" si="3"/>
        <v>5</v>
      </c>
    </row>
    <row r="30" spans="1:14" x14ac:dyDescent="0.25">
      <c r="A30">
        <v>27</v>
      </c>
      <c r="B30" s="1">
        <f t="shared" si="14"/>
        <v>41778</v>
      </c>
      <c r="C30">
        <f t="shared" si="0"/>
        <v>1</v>
      </c>
      <c r="D30">
        <f t="shared" si="5"/>
        <v>0.56000000000000005</v>
      </c>
      <c r="E30">
        <f t="shared" si="1"/>
        <v>336.00000000000006</v>
      </c>
      <c r="F30">
        <f t="shared" si="2"/>
        <v>336</v>
      </c>
      <c r="G30">
        <f t="shared" si="6"/>
        <v>56</v>
      </c>
      <c r="H30">
        <f t="shared" si="8"/>
        <v>54</v>
      </c>
      <c r="I30">
        <f t="shared" si="9"/>
        <v>36</v>
      </c>
      <c r="J30">
        <f t="shared" si="15"/>
        <v>54</v>
      </c>
      <c r="K30">
        <f t="shared" si="11"/>
        <v>18</v>
      </c>
      <c r="L30">
        <f t="shared" si="12"/>
        <v>0</v>
      </c>
      <c r="M30">
        <f t="shared" si="13"/>
        <v>36</v>
      </c>
      <c r="N30">
        <f t="shared" si="3"/>
        <v>5</v>
      </c>
    </row>
    <row r="31" spans="1:14" x14ac:dyDescent="0.25">
      <c r="A31">
        <v>28</v>
      </c>
      <c r="B31" s="1">
        <f t="shared" si="14"/>
        <v>41779</v>
      </c>
      <c r="C31">
        <f t="shared" si="0"/>
        <v>2</v>
      </c>
      <c r="D31">
        <f t="shared" si="5"/>
        <v>0.56000000000000005</v>
      </c>
      <c r="E31">
        <f t="shared" si="1"/>
        <v>336.00000000000006</v>
      </c>
      <c r="F31">
        <f t="shared" si="2"/>
        <v>336</v>
      </c>
      <c r="G31">
        <f t="shared" si="6"/>
        <v>56</v>
      </c>
      <c r="H31">
        <f t="shared" si="8"/>
        <v>56</v>
      </c>
      <c r="I31">
        <f t="shared" si="9"/>
        <v>36</v>
      </c>
      <c r="J31">
        <f t="shared" si="15"/>
        <v>74</v>
      </c>
      <c r="K31">
        <f t="shared" si="11"/>
        <v>38</v>
      </c>
      <c r="L31">
        <f t="shared" si="12"/>
        <v>0</v>
      </c>
      <c r="M31">
        <f t="shared" si="13"/>
        <v>36</v>
      </c>
      <c r="N31">
        <f t="shared" si="3"/>
        <v>5</v>
      </c>
    </row>
    <row r="32" spans="1:14" x14ac:dyDescent="0.25">
      <c r="A32">
        <v>29</v>
      </c>
      <c r="B32" s="1">
        <f t="shared" si="14"/>
        <v>41780</v>
      </c>
      <c r="C32">
        <f t="shared" si="0"/>
        <v>3</v>
      </c>
      <c r="D32">
        <f t="shared" si="5"/>
        <v>0.57999999999999996</v>
      </c>
      <c r="E32">
        <f t="shared" si="1"/>
        <v>348</v>
      </c>
      <c r="F32">
        <f t="shared" si="2"/>
        <v>348</v>
      </c>
      <c r="G32">
        <f t="shared" si="6"/>
        <v>56</v>
      </c>
      <c r="H32">
        <f t="shared" si="8"/>
        <v>56</v>
      </c>
      <c r="I32">
        <f t="shared" si="9"/>
        <v>36</v>
      </c>
      <c r="J32">
        <f t="shared" si="15"/>
        <v>94</v>
      </c>
      <c r="K32">
        <f t="shared" si="11"/>
        <v>58</v>
      </c>
      <c r="L32">
        <f t="shared" si="12"/>
        <v>0</v>
      </c>
      <c r="M32">
        <f t="shared" si="13"/>
        <v>36</v>
      </c>
      <c r="N32">
        <f t="shared" si="3"/>
        <v>5</v>
      </c>
    </row>
    <row r="33" spans="1:14" x14ac:dyDescent="0.25">
      <c r="A33">
        <v>30</v>
      </c>
      <c r="B33" s="1">
        <f t="shared" si="14"/>
        <v>41781</v>
      </c>
      <c r="C33">
        <f t="shared" si="0"/>
        <v>4</v>
      </c>
      <c r="D33">
        <f t="shared" si="5"/>
        <v>0.57999999999999996</v>
      </c>
      <c r="E33">
        <f t="shared" si="1"/>
        <v>348</v>
      </c>
      <c r="F33">
        <f t="shared" si="2"/>
        <v>348</v>
      </c>
      <c r="G33">
        <f t="shared" si="6"/>
        <v>58</v>
      </c>
      <c r="H33">
        <f t="shared" si="8"/>
        <v>56</v>
      </c>
      <c r="I33">
        <f t="shared" si="9"/>
        <v>36</v>
      </c>
      <c r="J33">
        <f t="shared" si="15"/>
        <v>114</v>
      </c>
      <c r="K33">
        <f t="shared" si="11"/>
        <v>78</v>
      </c>
      <c r="L33">
        <f t="shared" si="12"/>
        <v>0</v>
      </c>
      <c r="M33">
        <f t="shared" si="13"/>
        <v>36</v>
      </c>
      <c r="N33">
        <f t="shared" si="3"/>
        <v>5</v>
      </c>
    </row>
    <row r="34" spans="1:14" x14ac:dyDescent="0.25">
      <c r="A34">
        <v>31</v>
      </c>
      <c r="B34" s="1">
        <f t="shared" si="14"/>
        <v>41782</v>
      </c>
      <c r="C34">
        <f t="shared" si="0"/>
        <v>5</v>
      </c>
      <c r="D34">
        <f t="shared" si="5"/>
        <v>0.57999999999999996</v>
      </c>
      <c r="E34">
        <f t="shared" si="1"/>
        <v>348</v>
      </c>
      <c r="F34">
        <f t="shared" si="2"/>
        <v>348</v>
      </c>
      <c r="G34">
        <f t="shared" si="6"/>
        <v>58</v>
      </c>
      <c r="H34">
        <f t="shared" si="8"/>
        <v>56</v>
      </c>
      <c r="I34">
        <f t="shared" si="9"/>
        <v>36</v>
      </c>
      <c r="J34">
        <f t="shared" si="15"/>
        <v>134</v>
      </c>
      <c r="K34">
        <f t="shared" si="11"/>
        <v>98</v>
      </c>
      <c r="L34">
        <f t="shared" si="12"/>
        <v>0</v>
      </c>
      <c r="M34">
        <f t="shared" si="13"/>
        <v>36</v>
      </c>
      <c r="N34">
        <f t="shared" si="3"/>
        <v>5</v>
      </c>
    </row>
    <row r="35" spans="1:14" x14ac:dyDescent="0.25">
      <c r="A35">
        <v>32</v>
      </c>
      <c r="B35" s="1">
        <f t="shared" si="14"/>
        <v>41783</v>
      </c>
      <c r="C35">
        <f t="shared" si="0"/>
        <v>6</v>
      </c>
      <c r="D35">
        <f t="shared" si="5"/>
        <v>0.57999999999999996</v>
      </c>
      <c r="E35">
        <f t="shared" si="1"/>
        <v>348</v>
      </c>
      <c r="F35">
        <f>INT(E35/6)*6</f>
        <v>348</v>
      </c>
      <c r="G35">
        <f t="shared" si="6"/>
        <v>58</v>
      </c>
      <c r="H35">
        <f t="shared" si="8"/>
        <v>56</v>
      </c>
      <c r="I35">
        <f t="shared" si="9"/>
        <v>100</v>
      </c>
      <c r="J35">
        <f t="shared" si="15"/>
        <v>154</v>
      </c>
      <c r="K35">
        <f t="shared" si="11"/>
        <v>54</v>
      </c>
      <c r="L35">
        <f t="shared" si="12"/>
        <v>0</v>
      </c>
      <c r="M35">
        <f t="shared" si="13"/>
        <v>100</v>
      </c>
      <c r="N35">
        <f t="shared" si="3"/>
        <v>5</v>
      </c>
    </row>
    <row r="36" spans="1:14" x14ac:dyDescent="0.25">
      <c r="A36">
        <v>33</v>
      </c>
      <c r="B36" s="1">
        <f t="shared" si="14"/>
        <v>41784</v>
      </c>
      <c r="C36">
        <f t="shared" si="0"/>
        <v>7</v>
      </c>
      <c r="D36">
        <f t="shared" si="5"/>
        <v>0.57999999999999996</v>
      </c>
      <c r="E36">
        <f t="shared" si="1"/>
        <v>348</v>
      </c>
      <c r="F36">
        <f t="shared" si="2"/>
        <v>348</v>
      </c>
      <c r="G36">
        <f t="shared" si="6"/>
        <v>58</v>
      </c>
      <c r="H36">
        <f t="shared" si="8"/>
        <v>56</v>
      </c>
      <c r="I36">
        <f t="shared" si="9"/>
        <v>100</v>
      </c>
      <c r="J36">
        <f t="shared" si="15"/>
        <v>110</v>
      </c>
      <c r="K36">
        <f t="shared" si="11"/>
        <v>10</v>
      </c>
      <c r="L36">
        <f t="shared" si="12"/>
        <v>0</v>
      </c>
      <c r="M36">
        <f t="shared" si="13"/>
        <v>100</v>
      </c>
      <c r="N36">
        <f t="shared" si="3"/>
        <v>5</v>
      </c>
    </row>
    <row r="37" spans="1:14" x14ac:dyDescent="0.25">
      <c r="A37">
        <v>34</v>
      </c>
      <c r="B37" s="1">
        <f t="shared" si="14"/>
        <v>41785</v>
      </c>
      <c r="C37">
        <f t="shared" si="0"/>
        <v>1</v>
      </c>
      <c r="D37">
        <f t="shared" si="5"/>
        <v>0.57999999999999996</v>
      </c>
      <c r="E37">
        <f t="shared" si="1"/>
        <v>348</v>
      </c>
      <c r="F37">
        <f t="shared" si="2"/>
        <v>348</v>
      </c>
      <c r="G37">
        <f t="shared" si="6"/>
        <v>58</v>
      </c>
      <c r="H37">
        <f t="shared" si="8"/>
        <v>56</v>
      </c>
      <c r="I37">
        <f t="shared" si="9"/>
        <v>36</v>
      </c>
      <c r="J37">
        <f t="shared" si="15"/>
        <v>66</v>
      </c>
      <c r="K37">
        <f t="shared" si="11"/>
        <v>30</v>
      </c>
      <c r="L37">
        <f t="shared" si="12"/>
        <v>0</v>
      </c>
      <c r="M37">
        <f t="shared" si="13"/>
        <v>36</v>
      </c>
      <c r="N37">
        <f t="shared" si="3"/>
        <v>5</v>
      </c>
    </row>
    <row r="38" spans="1:14" x14ac:dyDescent="0.25">
      <c r="A38">
        <v>35</v>
      </c>
      <c r="B38" s="1">
        <f t="shared" si="14"/>
        <v>41786</v>
      </c>
      <c r="C38">
        <f t="shared" si="0"/>
        <v>2</v>
      </c>
      <c r="D38">
        <f t="shared" si="5"/>
        <v>0.57999999999999996</v>
      </c>
      <c r="E38">
        <f t="shared" si="1"/>
        <v>348</v>
      </c>
      <c r="F38">
        <f t="shared" si="2"/>
        <v>348</v>
      </c>
      <c r="G38">
        <f t="shared" si="6"/>
        <v>58</v>
      </c>
      <c r="H38">
        <f t="shared" si="8"/>
        <v>58</v>
      </c>
      <c r="I38">
        <f t="shared" si="9"/>
        <v>36</v>
      </c>
      <c r="J38">
        <f t="shared" si="15"/>
        <v>88</v>
      </c>
      <c r="K38">
        <f t="shared" si="11"/>
        <v>52</v>
      </c>
      <c r="L38">
        <f t="shared" si="12"/>
        <v>0</v>
      </c>
      <c r="M38">
        <f t="shared" si="13"/>
        <v>36</v>
      </c>
      <c r="N38">
        <f t="shared" si="3"/>
        <v>5</v>
      </c>
    </row>
    <row r="39" spans="1:14" x14ac:dyDescent="0.25">
      <c r="A39">
        <v>36</v>
      </c>
      <c r="B39" s="1">
        <f t="shared" si="14"/>
        <v>41787</v>
      </c>
      <c r="C39">
        <f t="shared" si="0"/>
        <v>3</v>
      </c>
      <c r="D39">
        <f t="shared" si="5"/>
        <v>0.6</v>
      </c>
      <c r="E39">
        <f t="shared" si="1"/>
        <v>360</v>
      </c>
      <c r="F39">
        <f t="shared" si="2"/>
        <v>360</v>
      </c>
      <c r="G39">
        <f t="shared" si="6"/>
        <v>58</v>
      </c>
      <c r="H39">
        <f t="shared" si="8"/>
        <v>58</v>
      </c>
      <c r="I39">
        <f t="shared" si="9"/>
        <v>36</v>
      </c>
      <c r="J39">
        <f t="shared" si="15"/>
        <v>110</v>
      </c>
      <c r="K39">
        <f t="shared" si="11"/>
        <v>74</v>
      </c>
      <c r="L39">
        <f t="shared" si="12"/>
        <v>0</v>
      </c>
      <c r="M39">
        <f t="shared" si="13"/>
        <v>36</v>
      </c>
      <c r="N39">
        <f t="shared" si="3"/>
        <v>5</v>
      </c>
    </row>
    <row r="40" spans="1:14" x14ac:dyDescent="0.25">
      <c r="A40">
        <v>37</v>
      </c>
      <c r="B40" s="1">
        <f t="shared" si="14"/>
        <v>41788</v>
      </c>
      <c r="C40">
        <f t="shared" si="0"/>
        <v>4</v>
      </c>
      <c r="D40">
        <f t="shared" si="5"/>
        <v>0.6</v>
      </c>
      <c r="E40">
        <f t="shared" si="1"/>
        <v>360</v>
      </c>
      <c r="F40">
        <f t="shared" si="2"/>
        <v>360</v>
      </c>
      <c r="G40">
        <f t="shared" si="6"/>
        <v>60</v>
      </c>
      <c r="H40">
        <f t="shared" si="8"/>
        <v>58</v>
      </c>
      <c r="I40">
        <f t="shared" si="9"/>
        <v>36</v>
      </c>
      <c r="J40">
        <f t="shared" si="15"/>
        <v>132</v>
      </c>
      <c r="K40">
        <f t="shared" si="11"/>
        <v>96</v>
      </c>
      <c r="L40">
        <f t="shared" si="12"/>
        <v>0</v>
      </c>
      <c r="M40">
        <f t="shared" si="13"/>
        <v>36</v>
      </c>
      <c r="N40">
        <f t="shared" si="3"/>
        <v>5</v>
      </c>
    </row>
    <row r="41" spans="1:14" x14ac:dyDescent="0.25">
      <c r="A41">
        <v>38</v>
      </c>
      <c r="B41" s="1">
        <f t="shared" si="14"/>
        <v>41789</v>
      </c>
      <c r="C41">
        <f t="shared" si="0"/>
        <v>5</v>
      </c>
      <c r="D41">
        <f t="shared" si="5"/>
        <v>0.6</v>
      </c>
      <c r="E41">
        <f t="shared" si="1"/>
        <v>360</v>
      </c>
      <c r="F41">
        <f t="shared" si="2"/>
        <v>360</v>
      </c>
      <c r="G41">
        <f t="shared" si="6"/>
        <v>60</v>
      </c>
      <c r="H41">
        <f t="shared" si="8"/>
        <v>58</v>
      </c>
      <c r="I41">
        <f t="shared" si="9"/>
        <v>36</v>
      </c>
      <c r="J41">
        <f t="shared" si="15"/>
        <v>154</v>
      </c>
      <c r="K41">
        <f t="shared" si="11"/>
        <v>118</v>
      </c>
      <c r="L41">
        <f t="shared" si="12"/>
        <v>0</v>
      </c>
      <c r="M41">
        <f t="shared" si="13"/>
        <v>36</v>
      </c>
      <c r="N41">
        <f t="shared" si="3"/>
        <v>5</v>
      </c>
    </row>
    <row r="42" spans="1:14" x14ac:dyDescent="0.25">
      <c r="A42">
        <v>39</v>
      </c>
      <c r="B42" s="1">
        <f t="shared" si="14"/>
        <v>41790</v>
      </c>
      <c r="C42">
        <f t="shared" si="0"/>
        <v>6</v>
      </c>
      <c r="D42">
        <f t="shared" si="5"/>
        <v>0.6</v>
      </c>
      <c r="E42">
        <f t="shared" si="1"/>
        <v>360</v>
      </c>
      <c r="F42">
        <f t="shared" si="2"/>
        <v>360</v>
      </c>
      <c r="G42">
        <f t="shared" si="6"/>
        <v>60</v>
      </c>
      <c r="H42">
        <f t="shared" si="8"/>
        <v>58</v>
      </c>
      <c r="I42">
        <f t="shared" si="9"/>
        <v>100</v>
      </c>
      <c r="J42">
        <f t="shared" si="15"/>
        <v>176</v>
      </c>
      <c r="K42">
        <f t="shared" si="11"/>
        <v>76</v>
      </c>
      <c r="L42">
        <f t="shared" si="12"/>
        <v>0</v>
      </c>
      <c r="M42">
        <f t="shared" si="13"/>
        <v>100</v>
      </c>
      <c r="N42">
        <f t="shared" si="3"/>
        <v>5</v>
      </c>
    </row>
    <row r="43" spans="1:14" x14ac:dyDescent="0.25">
      <c r="A43">
        <v>40</v>
      </c>
      <c r="B43" s="1">
        <f t="shared" si="14"/>
        <v>41791</v>
      </c>
      <c r="C43">
        <f t="shared" si="0"/>
        <v>7</v>
      </c>
      <c r="D43">
        <f t="shared" si="5"/>
        <v>0.6</v>
      </c>
      <c r="E43">
        <f t="shared" si="1"/>
        <v>360</v>
      </c>
      <c r="F43">
        <f t="shared" si="2"/>
        <v>360</v>
      </c>
      <c r="G43">
        <f t="shared" si="6"/>
        <v>60</v>
      </c>
      <c r="H43">
        <f t="shared" si="8"/>
        <v>58</v>
      </c>
      <c r="I43">
        <f t="shared" si="9"/>
        <v>100</v>
      </c>
      <c r="J43">
        <f t="shared" si="15"/>
        <v>134</v>
      </c>
      <c r="K43">
        <f t="shared" si="11"/>
        <v>34</v>
      </c>
      <c r="L43">
        <f t="shared" si="12"/>
        <v>0</v>
      </c>
      <c r="M43">
        <f t="shared" si="13"/>
        <v>100</v>
      </c>
      <c r="N43">
        <f t="shared" si="3"/>
        <v>6</v>
      </c>
    </row>
    <row r="44" spans="1:14" x14ac:dyDescent="0.25">
      <c r="A44">
        <v>41</v>
      </c>
      <c r="B44" s="1">
        <f t="shared" si="14"/>
        <v>41792</v>
      </c>
      <c r="C44">
        <f t="shared" si="0"/>
        <v>1</v>
      </c>
      <c r="D44">
        <f t="shared" si="5"/>
        <v>0.6</v>
      </c>
      <c r="E44">
        <f t="shared" si="1"/>
        <v>360</v>
      </c>
      <c r="F44">
        <f t="shared" si="2"/>
        <v>360</v>
      </c>
      <c r="G44">
        <f t="shared" si="6"/>
        <v>60</v>
      </c>
      <c r="H44">
        <f t="shared" si="8"/>
        <v>58</v>
      </c>
      <c r="I44">
        <f t="shared" si="9"/>
        <v>36</v>
      </c>
      <c r="J44">
        <f t="shared" si="15"/>
        <v>92</v>
      </c>
      <c r="K44">
        <f t="shared" si="11"/>
        <v>56</v>
      </c>
      <c r="L44">
        <f t="shared" si="12"/>
        <v>0</v>
      </c>
      <c r="M44">
        <f t="shared" si="13"/>
        <v>36</v>
      </c>
      <c r="N44">
        <f t="shared" si="3"/>
        <v>6</v>
      </c>
    </row>
    <row r="45" spans="1:14" x14ac:dyDescent="0.25">
      <c r="A45">
        <v>42</v>
      </c>
      <c r="B45" s="1">
        <f t="shared" si="14"/>
        <v>41793</v>
      </c>
      <c r="C45">
        <f t="shared" si="0"/>
        <v>2</v>
      </c>
      <c r="D45">
        <f t="shared" si="5"/>
        <v>0.6</v>
      </c>
      <c r="E45">
        <f t="shared" si="1"/>
        <v>360</v>
      </c>
      <c r="F45">
        <f t="shared" si="2"/>
        <v>360</v>
      </c>
      <c r="G45">
        <f t="shared" si="6"/>
        <v>60</v>
      </c>
      <c r="H45">
        <f t="shared" si="8"/>
        <v>60</v>
      </c>
      <c r="I45">
        <f t="shared" si="9"/>
        <v>36</v>
      </c>
      <c r="J45">
        <f t="shared" si="15"/>
        <v>116</v>
      </c>
      <c r="K45">
        <f t="shared" si="11"/>
        <v>80</v>
      </c>
      <c r="L45">
        <f t="shared" si="12"/>
        <v>0</v>
      </c>
      <c r="M45">
        <f t="shared" si="13"/>
        <v>36</v>
      </c>
      <c r="N45">
        <f t="shared" si="3"/>
        <v>6</v>
      </c>
    </row>
    <row r="46" spans="1:14" x14ac:dyDescent="0.25">
      <c r="A46">
        <v>43</v>
      </c>
      <c r="B46" s="1">
        <f t="shared" si="14"/>
        <v>41794</v>
      </c>
      <c r="C46">
        <f t="shared" si="0"/>
        <v>3</v>
      </c>
      <c r="D46">
        <f t="shared" si="5"/>
        <v>0.62</v>
      </c>
      <c r="E46">
        <f t="shared" si="1"/>
        <v>372</v>
      </c>
      <c r="F46">
        <f t="shared" si="2"/>
        <v>372</v>
      </c>
      <c r="G46">
        <f t="shared" si="6"/>
        <v>60</v>
      </c>
      <c r="H46">
        <f t="shared" si="8"/>
        <v>60</v>
      </c>
      <c r="I46">
        <f t="shared" si="9"/>
        <v>36</v>
      </c>
      <c r="J46">
        <f t="shared" si="15"/>
        <v>140</v>
      </c>
      <c r="K46">
        <f t="shared" si="11"/>
        <v>104</v>
      </c>
      <c r="L46">
        <f t="shared" si="12"/>
        <v>0</v>
      </c>
      <c r="M46">
        <f t="shared" si="13"/>
        <v>36</v>
      </c>
      <c r="N46">
        <f t="shared" si="3"/>
        <v>6</v>
      </c>
    </row>
    <row r="47" spans="1:14" x14ac:dyDescent="0.25">
      <c r="A47">
        <v>44</v>
      </c>
      <c r="B47" s="1">
        <f t="shared" si="14"/>
        <v>41795</v>
      </c>
      <c r="C47">
        <f t="shared" si="0"/>
        <v>4</v>
      </c>
      <c r="D47">
        <f t="shared" si="5"/>
        <v>0.62</v>
      </c>
      <c r="E47">
        <f t="shared" si="1"/>
        <v>372</v>
      </c>
      <c r="F47">
        <f t="shared" si="2"/>
        <v>372</v>
      </c>
      <c r="G47">
        <f t="shared" si="6"/>
        <v>62</v>
      </c>
      <c r="H47">
        <f t="shared" si="8"/>
        <v>60</v>
      </c>
      <c r="I47">
        <f t="shared" si="9"/>
        <v>36</v>
      </c>
      <c r="J47">
        <f t="shared" si="15"/>
        <v>164</v>
      </c>
      <c r="K47">
        <f t="shared" si="11"/>
        <v>128</v>
      </c>
      <c r="L47">
        <f t="shared" si="12"/>
        <v>0</v>
      </c>
      <c r="M47">
        <f t="shared" si="13"/>
        <v>36</v>
      </c>
      <c r="N47">
        <f t="shared" si="3"/>
        <v>6</v>
      </c>
    </row>
    <row r="48" spans="1:14" x14ac:dyDescent="0.25">
      <c r="A48">
        <v>45</v>
      </c>
      <c r="B48" s="1">
        <f t="shared" si="14"/>
        <v>41796</v>
      </c>
      <c r="C48">
        <f t="shared" si="0"/>
        <v>5</v>
      </c>
      <c r="D48">
        <f t="shared" si="5"/>
        <v>0.62</v>
      </c>
      <c r="E48">
        <f t="shared" si="1"/>
        <v>372</v>
      </c>
      <c r="F48">
        <f t="shared" si="2"/>
        <v>372</v>
      </c>
      <c r="G48">
        <f t="shared" si="6"/>
        <v>62</v>
      </c>
      <c r="H48">
        <f t="shared" si="8"/>
        <v>60</v>
      </c>
      <c r="I48">
        <f t="shared" si="9"/>
        <v>36</v>
      </c>
      <c r="J48">
        <f t="shared" si="15"/>
        <v>188</v>
      </c>
      <c r="K48">
        <f t="shared" si="11"/>
        <v>152</v>
      </c>
      <c r="L48">
        <f t="shared" si="12"/>
        <v>0</v>
      </c>
      <c r="M48">
        <f t="shared" si="13"/>
        <v>36</v>
      </c>
      <c r="N48">
        <f t="shared" si="3"/>
        <v>6</v>
      </c>
    </row>
    <row r="49" spans="1:14" x14ac:dyDescent="0.25">
      <c r="A49">
        <v>46</v>
      </c>
      <c r="B49" s="1">
        <f t="shared" si="14"/>
        <v>41797</v>
      </c>
      <c r="C49">
        <f t="shared" si="0"/>
        <v>6</v>
      </c>
      <c r="D49">
        <f t="shared" si="5"/>
        <v>0.62</v>
      </c>
      <c r="E49">
        <f t="shared" si="1"/>
        <v>372</v>
      </c>
      <c r="F49">
        <f t="shared" si="2"/>
        <v>372</v>
      </c>
      <c r="G49">
        <f t="shared" si="6"/>
        <v>62</v>
      </c>
      <c r="H49">
        <f t="shared" si="8"/>
        <v>60</v>
      </c>
      <c r="I49">
        <f t="shared" si="9"/>
        <v>100</v>
      </c>
      <c r="J49">
        <f t="shared" si="15"/>
        <v>212</v>
      </c>
      <c r="K49">
        <f t="shared" si="11"/>
        <v>112</v>
      </c>
      <c r="L49">
        <f t="shared" si="12"/>
        <v>0</v>
      </c>
      <c r="M49">
        <f t="shared" si="13"/>
        <v>100</v>
      </c>
      <c r="N49">
        <f t="shared" si="3"/>
        <v>6</v>
      </c>
    </row>
    <row r="50" spans="1:14" x14ac:dyDescent="0.25">
      <c r="A50">
        <v>47</v>
      </c>
      <c r="B50" s="1">
        <f t="shared" si="14"/>
        <v>41798</v>
      </c>
      <c r="C50">
        <f t="shared" si="0"/>
        <v>7</v>
      </c>
      <c r="D50">
        <f t="shared" si="5"/>
        <v>0.62</v>
      </c>
      <c r="E50">
        <f t="shared" si="1"/>
        <v>372</v>
      </c>
      <c r="F50">
        <f t="shared" si="2"/>
        <v>372</v>
      </c>
      <c r="G50">
        <f t="shared" si="6"/>
        <v>62</v>
      </c>
      <c r="H50">
        <f t="shared" si="8"/>
        <v>60</v>
      </c>
      <c r="I50">
        <f t="shared" si="9"/>
        <v>100</v>
      </c>
      <c r="J50">
        <f t="shared" si="15"/>
        <v>172</v>
      </c>
      <c r="K50">
        <f t="shared" si="11"/>
        <v>72</v>
      </c>
      <c r="L50">
        <f t="shared" si="12"/>
        <v>0</v>
      </c>
      <c r="M50">
        <f t="shared" si="13"/>
        <v>100</v>
      </c>
      <c r="N50">
        <f t="shared" si="3"/>
        <v>6</v>
      </c>
    </row>
    <row r="51" spans="1:14" x14ac:dyDescent="0.25">
      <c r="A51">
        <v>48</v>
      </c>
      <c r="B51" s="1">
        <f t="shared" si="14"/>
        <v>41799</v>
      </c>
      <c r="C51">
        <f t="shared" si="0"/>
        <v>1</v>
      </c>
      <c r="D51">
        <f t="shared" si="5"/>
        <v>0.62</v>
      </c>
      <c r="E51">
        <f t="shared" si="1"/>
        <v>372</v>
      </c>
      <c r="F51">
        <f t="shared" si="2"/>
        <v>372</v>
      </c>
      <c r="G51">
        <f t="shared" si="6"/>
        <v>62</v>
      </c>
      <c r="H51">
        <f t="shared" si="8"/>
        <v>60</v>
      </c>
      <c r="I51">
        <f t="shared" si="9"/>
        <v>36</v>
      </c>
      <c r="J51">
        <f t="shared" si="15"/>
        <v>132</v>
      </c>
      <c r="K51">
        <f t="shared" si="11"/>
        <v>96</v>
      </c>
      <c r="L51">
        <f t="shared" si="12"/>
        <v>0</v>
      </c>
      <c r="M51">
        <f t="shared" si="13"/>
        <v>36</v>
      </c>
      <c r="N51">
        <f t="shared" si="3"/>
        <v>6</v>
      </c>
    </row>
    <row r="52" spans="1:14" x14ac:dyDescent="0.25">
      <c r="A52">
        <v>49</v>
      </c>
      <c r="B52" s="1">
        <f t="shared" si="14"/>
        <v>41800</v>
      </c>
      <c r="C52">
        <f t="shared" si="0"/>
        <v>2</v>
      </c>
      <c r="D52">
        <f t="shared" si="5"/>
        <v>0.62</v>
      </c>
      <c r="E52">
        <f t="shared" si="1"/>
        <v>372</v>
      </c>
      <c r="F52">
        <f t="shared" si="2"/>
        <v>372</v>
      </c>
      <c r="G52">
        <f t="shared" si="6"/>
        <v>62</v>
      </c>
      <c r="H52">
        <f t="shared" si="8"/>
        <v>62</v>
      </c>
      <c r="I52">
        <f t="shared" si="9"/>
        <v>36</v>
      </c>
      <c r="J52">
        <f t="shared" si="15"/>
        <v>158</v>
      </c>
      <c r="K52">
        <f t="shared" si="11"/>
        <v>122</v>
      </c>
      <c r="L52">
        <f t="shared" si="12"/>
        <v>0</v>
      </c>
      <c r="M52">
        <f t="shared" si="13"/>
        <v>36</v>
      </c>
      <c r="N52">
        <f t="shared" si="3"/>
        <v>6</v>
      </c>
    </row>
    <row r="53" spans="1:14" x14ac:dyDescent="0.25">
      <c r="A53">
        <v>50</v>
      </c>
      <c r="B53" s="1">
        <f t="shared" si="14"/>
        <v>41801</v>
      </c>
      <c r="C53">
        <f t="shared" si="0"/>
        <v>3</v>
      </c>
      <c r="D53">
        <f t="shared" si="5"/>
        <v>0.64</v>
      </c>
      <c r="E53">
        <f t="shared" si="1"/>
        <v>384</v>
      </c>
      <c r="F53">
        <f t="shared" si="2"/>
        <v>384</v>
      </c>
      <c r="G53">
        <f t="shared" si="6"/>
        <v>62</v>
      </c>
      <c r="H53">
        <f t="shared" si="8"/>
        <v>62</v>
      </c>
      <c r="I53">
        <f t="shared" si="9"/>
        <v>36</v>
      </c>
      <c r="J53">
        <f t="shared" si="15"/>
        <v>184</v>
      </c>
      <c r="K53">
        <f t="shared" si="11"/>
        <v>148</v>
      </c>
      <c r="L53">
        <f t="shared" si="12"/>
        <v>0</v>
      </c>
      <c r="M53">
        <f t="shared" si="13"/>
        <v>36</v>
      </c>
      <c r="N53">
        <f t="shared" si="3"/>
        <v>6</v>
      </c>
    </row>
    <row r="54" spans="1:14" x14ac:dyDescent="0.25">
      <c r="A54">
        <v>51</v>
      </c>
      <c r="B54" s="1">
        <f t="shared" si="14"/>
        <v>41802</v>
      </c>
      <c r="C54">
        <f t="shared" si="0"/>
        <v>4</v>
      </c>
      <c r="D54">
        <f t="shared" si="5"/>
        <v>0.64</v>
      </c>
      <c r="E54">
        <f t="shared" si="1"/>
        <v>384</v>
      </c>
      <c r="F54">
        <f t="shared" si="2"/>
        <v>384</v>
      </c>
      <c r="G54">
        <f t="shared" si="6"/>
        <v>64</v>
      </c>
      <c r="H54">
        <f t="shared" si="8"/>
        <v>62</v>
      </c>
      <c r="I54">
        <f t="shared" si="9"/>
        <v>36</v>
      </c>
      <c r="J54">
        <f t="shared" si="15"/>
        <v>210</v>
      </c>
      <c r="K54">
        <f t="shared" si="11"/>
        <v>174</v>
      </c>
      <c r="L54">
        <f t="shared" si="12"/>
        <v>0</v>
      </c>
      <c r="M54">
        <f t="shared" si="13"/>
        <v>36</v>
      </c>
      <c r="N54">
        <f t="shared" si="3"/>
        <v>6</v>
      </c>
    </row>
    <row r="55" spans="1:14" x14ac:dyDescent="0.25">
      <c r="A55">
        <v>52</v>
      </c>
      <c r="B55" s="1">
        <f t="shared" si="14"/>
        <v>41803</v>
      </c>
      <c r="C55">
        <f t="shared" si="0"/>
        <v>5</v>
      </c>
      <c r="D55">
        <f t="shared" si="5"/>
        <v>0.64</v>
      </c>
      <c r="E55">
        <f t="shared" si="1"/>
        <v>384</v>
      </c>
      <c r="F55">
        <f>INT(E55/6)*6</f>
        <v>384</v>
      </c>
      <c r="G55">
        <f t="shared" si="6"/>
        <v>64</v>
      </c>
      <c r="H55">
        <f t="shared" si="8"/>
        <v>62</v>
      </c>
      <c r="I55">
        <f t="shared" si="9"/>
        <v>36</v>
      </c>
      <c r="J55">
        <f t="shared" si="15"/>
        <v>236</v>
      </c>
      <c r="K55">
        <f t="shared" si="11"/>
        <v>200</v>
      </c>
      <c r="L55">
        <f t="shared" si="12"/>
        <v>0</v>
      </c>
      <c r="M55">
        <f t="shared" si="13"/>
        <v>36</v>
      </c>
      <c r="N55">
        <f t="shared" si="3"/>
        <v>6</v>
      </c>
    </row>
    <row r="56" spans="1:14" x14ac:dyDescent="0.25">
      <c r="A56">
        <v>53</v>
      </c>
      <c r="B56" s="1">
        <f t="shared" si="14"/>
        <v>41804</v>
      </c>
      <c r="C56">
        <f t="shared" si="0"/>
        <v>6</v>
      </c>
      <c r="D56">
        <f t="shared" si="5"/>
        <v>0.64</v>
      </c>
      <c r="E56">
        <f t="shared" si="1"/>
        <v>384</v>
      </c>
      <c r="F56">
        <f t="shared" si="2"/>
        <v>384</v>
      </c>
      <c r="G56">
        <f t="shared" si="6"/>
        <v>64</v>
      </c>
      <c r="H56">
        <f t="shared" si="8"/>
        <v>62</v>
      </c>
      <c r="I56">
        <f t="shared" si="9"/>
        <v>100</v>
      </c>
      <c r="J56">
        <f t="shared" si="15"/>
        <v>262</v>
      </c>
      <c r="K56">
        <f t="shared" si="11"/>
        <v>162</v>
      </c>
      <c r="L56">
        <f t="shared" si="12"/>
        <v>0</v>
      </c>
      <c r="M56">
        <f t="shared" si="13"/>
        <v>100</v>
      </c>
      <c r="N56">
        <f t="shared" si="3"/>
        <v>6</v>
      </c>
    </row>
    <row r="57" spans="1:14" x14ac:dyDescent="0.25">
      <c r="A57">
        <v>54</v>
      </c>
      <c r="B57" s="1">
        <f t="shared" si="14"/>
        <v>41805</v>
      </c>
      <c r="C57">
        <f t="shared" si="0"/>
        <v>7</v>
      </c>
      <c r="D57">
        <f t="shared" si="5"/>
        <v>0.64</v>
      </c>
      <c r="E57">
        <f t="shared" si="1"/>
        <v>384</v>
      </c>
      <c r="F57">
        <f t="shared" si="2"/>
        <v>384</v>
      </c>
      <c r="G57">
        <f t="shared" si="6"/>
        <v>64</v>
      </c>
      <c r="H57">
        <f t="shared" si="8"/>
        <v>62</v>
      </c>
      <c r="I57">
        <f t="shared" si="9"/>
        <v>100</v>
      </c>
      <c r="J57">
        <f t="shared" si="15"/>
        <v>224</v>
      </c>
      <c r="K57">
        <f t="shared" si="11"/>
        <v>124</v>
      </c>
      <c r="L57">
        <f t="shared" si="12"/>
        <v>0</v>
      </c>
      <c r="M57">
        <f t="shared" si="13"/>
        <v>100</v>
      </c>
      <c r="N57">
        <f t="shared" si="3"/>
        <v>6</v>
      </c>
    </row>
    <row r="58" spans="1:14" x14ac:dyDescent="0.25">
      <c r="A58">
        <v>55</v>
      </c>
      <c r="B58" s="1">
        <f t="shared" si="14"/>
        <v>41806</v>
      </c>
      <c r="C58">
        <f t="shared" si="0"/>
        <v>1</v>
      </c>
      <c r="D58">
        <f t="shared" si="5"/>
        <v>0.64</v>
      </c>
      <c r="E58">
        <f t="shared" si="1"/>
        <v>384</v>
      </c>
      <c r="F58">
        <f t="shared" si="2"/>
        <v>384</v>
      </c>
      <c r="G58">
        <f t="shared" si="6"/>
        <v>64</v>
      </c>
      <c r="H58">
        <f t="shared" si="8"/>
        <v>62</v>
      </c>
      <c r="I58">
        <f t="shared" si="9"/>
        <v>36</v>
      </c>
      <c r="J58">
        <f t="shared" si="15"/>
        <v>186</v>
      </c>
      <c r="K58">
        <f t="shared" si="11"/>
        <v>150</v>
      </c>
      <c r="L58">
        <f t="shared" si="12"/>
        <v>0</v>
      </c>
      <c r="M58">
        <f t="shared" si="13"/>
        <v>36</v>
      </c>
      <c r="N58">
        <f t="shared" si="3"/>
        <v>6</v>
      </c>
    </row>
    <row r="59" spans="1:14" x14ac:dyDescent="0.25">
      <c r="A59">
        <v>56</v>
      </c>
      <c r="B59" s="1">
        <f t="shared" si="14"/>
        <v>41807</v>
      </c>
      <c r="C59">
        <f t="shared" si="0"/>
        <v>2</v>
      </c>
      <c r="D59">
        <f t="shared" si="5"/>
        <v>0.64</v>
      </c>
      <c r="E59">
        <f t="shared" si="1"/>
        <v>384</v>
      </c>
      <c r="F59">
        <f t="shared" si="2"/>
        <v>384</v>
      </c>
      <c r="G59">
        <f t="shared" si="6"/>
        <v>64</v>
      </c>
      <c r="H59">
        <f t="shared" si="8"/>
        <v>64</v>
      </c>
      <c r="I59">
        <f t="shared" si="9"/>
        <v>36</v>
      </c>
      <c r="J59">
        <f t="shared" si="15"/>
        <v>214</v>
      </c>
      <c r="K59">
        <f t="shared" si="11"/>
        <v>178</v>
      </c>
      <c r="L59">
        <f t="shared" si="12"/>
        <v>0</v>
      </c>
      <c r="M59">
        <f t="shared" si="13"/>
        <v>36</v>
      </c>
      <c r="N59">
        <f t="shared" si="3"/>
        <v>6</v>
      </c>
    </row>
    <row r="60" spans="1:14" x14ac:dyDescent="0.25">
      <c r="A60">
        <v>57</v>
      </c>
      <c r="B60" s="1">
        <f t="shared" si="14"/>
        <v>41808</v>
      </c>
      <c r="C60">
        <f t="shared" si="0"/>
        <v>3</v>
      </c>
      <c r="D60">
        <f t="shared" si="5"/>
        <v>0.67</v>
      </c>
      <c r="E60">
        <f t="shared" si="1"/>
        <v>402</v>
      </c>
      <c r="F60">
        <f t="shared" si="2"/>
        <v>402</v>
      </c>
      <c r="G60">
        <f t="shared" si="6"/>
        <v>64</v>
      </c>
      <c r="H60">
        <f t="shared" si="8"/>
        <v>64</v>
      </c>
      <c r="I60">
        <f t="shared" si="9"/>
        <v>36</v>
      </c>
      <c r="J60">
        <f t="shared" si="15"/>
        <v>242</v>
      </c>
      <c r="K60">
        <f t="shared" si="11"/>
        <v>206</v>
      </c>
      <c r="L60">
        <f t="shared" si="12"/>
        <v>0</v>
      </c>
      <c r="M60">
        <f t="shared" si="13"/>
        <v>36</v>
      </c>
      <c r="N60">
        <f t="shared" si="3"/>
        <v>6</v>
      </c>
    </row>
    <row r="61" spans="1:14" x14ac:dyDescent="0.25">
      <c r="A61">
        <v>58</v>
      </c>
      <c r="B61" s="1">
        <f t="shared" si="14"/>
        <v>41809</v>
      </c>
      <c r="C61">
        <f t="shared" si="0"/>
        <v>4</v>
      </c>
      <c r="D61">
        <f t="shared" si="5"/>
        <v>0.67</v>
      </c>
      <c r="E61">
        <f t="shared" si="1"/>
        <v>402</v>
      </c>
      <c r="F61">
        <f t="shared" si="2"/>
        <v>402</v>
      </c>
      <c r="G61">
        <f t="shared" si="6"/>
        <v>67</v>
      </c>
      <c r="H61">
        <f t="shared" si="8"/>
        <v>64</v>
      </c>
      <c r="I61">
        <f t="shared" si="9"/>
        <v>36</v>
      </c>
      <c r="J61">
        <f t="shared" si="15"/>
        <v>270</v>
      </c>
      <c r="K61">
        <f t="shared" si="11"/>
        <v>234</v>
      </c>
      <c r="L61">
        <f t="shared" si="12"/>
        <v>0</v>
      </c>
      <c r="M61">
        <f t="shared" si="13"/>
        <v>36</v>
      </c>
      <c r="N61">
        <f t="shared" si="3"/>
        <v>6</v>
      </c>
    </row>
    <row r="62" spans="1:14" x14ac:dyDescent="0.25">
      <c r="A62">
        <v>59</v>
      </c>
      <c r="B62" s="1">
        <f t="shared" si="14"/>
        <v>41810</v>
      </c>
      <c r="C62">
        <f t="shared" si="0"/>
        <v>5</v>
      </c>
      <c r="D62">
        <f t="shared" si="5"/>
        <v>0.67</v>
      </c>
      <c r="E62">
        <f t="shared" si="1"/>
        <v>402</v>
      </c>
      <c r="F62">
        <f t="shared" si="2"/>
        <v>402</v>
      </c>
      <c r="G62">
        <f t="shared" si="6"/>
        <v>67</v>
      </c>
      <c r="H62">
        <f t="shared" si="8"/>
        <v>64</v>
      </c>
      <c r="I62">
        <f t="shared" si="9"/>
        <v>36</v>
      </c>
      <c r="J62">
        <f t="shared" si="15"/>
        <v>298</v>
      </c>
      <c r="K62">
        <f t="shared" si="11"/>
        <v>262</v>
      </c>
      <c r="L62">
        <f t="shared" si="12"/>
        <v>0</v>
      </c>
      <c r="M62">
        <f t="shared" si="13"/>
        <v>36</v>
      </c>
      <c r="N62">
        <f t="shared" si="3"/>
        <v>6</v>
      </c>
    </row>
    <row r="63" spans="1:14" x14ac:dyDescent="0.25">
      <c r="A63">
        <v>60</v>
      </c>
      <c r="B63" s="1">
        <f t="shared" si="14"/>
        <v>41811</v>
      </c>
      <c r="C63">
        <f t="shared" si="0"/>
        <v>6</v>
      </c>
      <c r="D63">
        <f t="shared" si="5"/>
        <v>0.67</v>
      </c>
      <c r="E63">
        <f t="shared" si="1"/>
        <v>402</v>
      </c>
      <c r="F63">
        <f t="shared" si="2"/>
        <v>402</v>
      </c>
      <c r="G63">
        <f t="shared" si="6"/>
        <v>67</v>
      </c>
      <c r="H63">
        <f t="shared" si="8"/>
        <v>64</v>
      </c>
      <c r="I63">
        <f t="shared" si="9"/>
        <v>100</v>
      </c>
      <c r="J63">
        <f t="shared" si="15"/>
        <v>326</v>
      </c>
      <c r="K63">
        <f t="shared" si="11"/>
        <v>226</v>
      </c>
      <c r="L63">
        <f t="shared" si="12"/>
        <v>0</v>
      </c>
      <c r="M63">
        <f t="shared" si="13"/>
        <v>100</v>
      </c>
      <c r="N63">
        <f t="shared" si="3"/>
        <v>6</v>
      </c>
    </row>
    <row r="64" spans="1:14" x14ac:dyDescent="0.25">
      <c r="A64">
        <v>61</v>
      </c>
      <c r="B64" s="1">
        <f t="shared" si="14"/>
        <v>41812</v>
      </c>
      <c r="C64">
        <f t="shared" si="0"/>
        <v>7</v>
      </c>
      <c r="D64">
        <f t="shared" si="5"/>
        <v>0.67</v>
      </c>
      <c r="E64">
        <f t="shared" si="1"/>
        <v>402</v>
      </c>
      <c r="F64">
        <f t="shared" si="2"/>
        <v>402</v>
      </c>
      <c r="G64">
        <f t="shared" si="6"/>
        <v>67</v>
      </c>
      <c r="H64">
        <f t="shared" si="8"/>
        <v>64</v>
      </c>
      <c r="I64">
        <f t="shared" si="9"/>
        <v>100</v>
      </c>
      <c r="J64">
        <f t="shared" si="15"/>
        <v>290</v>
      </c>
      <c r="K64">
        <f t="shared" si="11"/>
        <v>190</v>
      </c>
      <c r="L64">
        <f t="shared" si="12"/>
        <v>0</v>
      </c>
      <c r="M64">
        <f t="shared" si="13"/>
        <v>100</v>
      </c>
      <c r="N64">
        <f t="shared" si="3"/>
        <v>6</v>
      </c>
    </row>
    <row r="65" spans="1:14" x14ac:dyDescent="0.25">
      <c r="A65">
        <v>62</v>
      </c>
      <c r="B65" s="1">
        <f t="shared" si="14"/>
        <v>41813</v>
      </c>
      <c r="C65">
        <f t="shared" si="0"/>
        <v>1</v>
      </c>
      <c r="D65">
        <f t="shared" si="5"/>
        <v>0.67</v>
      </c>
      <c r="E65">
        <f t="shared" si="1"/>
        <v>402</v>
      </c>
      <c r="F65">
        <f t="shared" si="2"/>
        <v>402</v>
      </c>
      <c r="G65">
        <f t="shared" si="6"/>
        <v>67</v>
      </c>
      <c r="H65">
        <f t="shared" si="8"/>
        <v>64</v>
      </c>
      <c r="I65">
        <f t="shared" si="9"/>
        <v>36</v>
      </c>
      <c r="J65">
        <f t="shared" si="15"/>
        <v>254</v>
      </c>
      <c r="K65">
        <f t="shared" si="11"/>
        <v>218</v>
      </c>
      <c r="L65">
        <f t="shared" si="12"/>
        <v>0</v>
      </c>
      <c r="M65">
        <f t="shared" si="13"/>
        <v>36</v>
      </c>
      <c r="N65">
        <f t="shared" si="3"/>
        <v>6</v>
      </c>
    </row>
    <row r="66" spans="1:14" x14ac:dyDescent="0.25">
      <c r="A66">
        <v>63</v>
      </c>
      <c r="B66" s="1">
        <f t="shared" si="14"/>
        <v>41814</v>
      </c>
      <c r="C66">
        <f t="shared" si="0"/>
        <v>2</v>
      </c>
      <c r="D66">
        <f t="shared" si="5"/>
        <v>0.67</v>
      </c>
      <c r="E66">
        <f t="shared" si="1"/>
        <v>402</v>
      </c>
      <c r="F66">
        <f t="shared" si="2"/>
        <v>402</v>
      </c>
      <c r="G66">
        <f t="shared" si="6"/>
        <v>67</v>
      </c>
      <c r="H66">
        <f t="shared" si="8"/>
        <v>67</v>
      </c>
      <c r="I66">
        <f t="shared" si="9"/>
        <v>36</v>
      </c>
      <c r="J66">
        <f t="shared" si="15"/>
        <v>285</v>
      </c>
      <c r="K66">
        <f t="shared" si="11"/>
        <v>249</v>
      </c>
      <c r="L66">
        <f t="shared" si="12"/>
        <v>0</v>
      </c>
      <c r="M66">
        <f t="shared" si="13"/>
        <v>36</v>
      </c>
      <c r="N66">
        <f t="shared" si="3"/>
        <v>6</v>
      </c>
    </row>
    <row r="67" spans="1:14" x14ac:dyDescent="0.25">
      <c r="A67">
        <v>64</v>
      </c>
      <c r="B67" s="1">
        <f t="shared" si="14"/>
        <v>41815</v>
      </c>
      <c r="C67">
        <f t="shared" si="0"/>
        <v>3</v>
      </c>
      <c r="D67">
        <f t="shared" si="5"/>
        <v>0.6</v>
      </c>
      <c r="E67">
        <f t="shared" si="1"/>
        <v>360</v>
      </c>
      <c r="F67">
        <f t="shared" si="2"/>
        <v>360</v>
      </c>
      <c r="G67">
        <f t="shared" si="6"/>
        <v>67</v>
      </c>
      <c r="H67">
        <f t="shared" si="8"/>
        <v>67</v>
      </c>
      <c r="I67">
        <f t="shared" si="9"/>
        <v>36</v>
      </c>
      <c r="J67">
        <f t="shared" si="15"/>
        <v>316</v>
      </c>
      <c r="K67">
        <f t="shared" si="11"/>
        <v>280</v>
      </c>
      <c r="L67">
        <f t="shared" si="12"/>
        <v>0</v>
      </c>
      <c r="M67">
        <f t="shared" si="13"/>
        <v>36</v>
      </c>
      <c r="N67">
        <f t="shared" si="3"/>
        <v>6</v>
      </c>
    </row>
    <row r="68" spans="1:14" x14ac:dyDescent="0.25">
      <c r="A68">
        <v>65</v>
      </c>
      <c r="B68" s="1">
        <f t="shared" si="14"/>
        <v>41816</v>
      </c>
      <c r="C68">
        <f t="shared" si="0"/>
        <v>4</v>
      </c>
      <c r="D68">
        <f t="shared" si="5"/>
        <v>0.6</v>
      </c>
      <c r="E68">
        <f t="shared" si="1"/>
        <v>360</v>
      </c>
      <c r="F68">
        <f t="shared" si="2"/>
        <v>360</v>
      </c>
      <c r="G68">
        <f t="shared" si="6"/>
        <v>60</v>
      </c>
      <c r="H68">
        <f t="shared" si="8"/>
        <v>67</v>
      </c>
      <c r="I68">
        <f t="shared" si="9"/>
        <v>36</v>
      </c>
      <c r="J68">
        <f t="shared" si="15"/>
        <v>347</v>
      </c>
      <c r="K68">
        <f t="shared" si="11"/>
        <v>311</v>
      </c>
      <c r="L68">
        <f t="shared" si="12"/>
        <v>0</v>
      </c>
      <c r="M68">
        <f t="shared" si="13"/>
        <v>36</v>
      </c>
      <c r="N68">
        <f t="shared" si="3"/>
        <v>6</v>
      </c>
    </row>
    <row r="69" spans="1:14" x14ac:dyDescent="0.25">
      <c r="A69">
        <v>66</v>
      </c>
      <c r="B69" s="1">
        <f t="shared" si="14"/>
        <v>41817</v>
      </c>
      <c r="C69">
        <f t="shared" ref="C69:C132" si="16">WEEKDAY(B69,2)</f>
        <v>5</v>
      </c>
      <c r="D69">
        <f t="shared" si="5"/>
        <v>0.6</v>
      </c>
      <c r="E69">
        <f t="shared" ref="E69:E132" si="17">D69*$B$1</f>
        <v>360</v>
      </c>
      <c r="F69">
        <f t="shared" ref="F69:F83" si="18">INT(E69/6)*6</f>
        <v>360</v>
      </c>
      <c r="G69">
        <f t="shared" si="6"/>
        <v>60</v>
      </c>
      <c r="H69">
        <f t="shared" si="8"/>
        <v>67</v>
      </c>
      <c r="I69">
        <f t="shared" si="9"/>
        <v>36</v>
      </c>
      <c r="J69">
        <f t="shared" si="15"/>
        <v>378</v>
      </c>
      <c r="K69">
        <f t="shared" si="11"/>
        <v>342</v>
      </c>
      <c r="L69">
        <f t="shared" si="12"/>
        <v>0</v>
      </c>
      <c r="M69">
        <f t="shared" si="13"/>
        <v>36</v>
      </c>
      <c r="N69">
        <f t="shared" ref="N69:N132" si="19">MONTH(B69)</f>
        <v>6</v>
      </c>
    </row>
    <row r="70" spans="1:14" x14ac:dyDescent="0.25">
      <c r="A70">
        <v>67</v>
      </c>
      <c r="B70" s="1">
        <f t="shared" si="14"/>
        <v>41818</v>
      </c>
      <c r="C70">
        <f t="shared" si="16"/>
        <v>6</v>
      </c>
      <c r="D70">
        <f t="shared" ref="D70:D133" si="20">ROUND(IF(B70&lt;=DATE(2014,6,24),IF(C70=3,104%*D69,D69),IF(MOD(A70,7)=1,90%*D69,D69)),2)</f>
        <v>0.6</v>
      </c>
      <c r="E70">
        <f t="shared" si="17"/>
        <v>360</v>
      </c>
      <c r="F70">
        <f t="shared" si="18"/>
        <v>360</v>
      </c>
      <c r="G70">
        <f t="shared" ref="G70:G133" si="21">INT(F69/6/$F$1)</f>
        <v>60</v>
      </c>
      <c r="H70">
        <f t="shared" si="8"/>
        <v>67</v>
      </c>
      <c r="I70">
        <f t="shared" si="9"/>
        <v>100</v>
      </c>
      <c r="J70">
        <f t="shared" si="15"/>
        <v>409</v>
      </c>
      <c r="K70">
        <f t="shared" si="11"/>
        <v>309</v>
      </c>
      <c r="L70">
        <f t="shared" si="12"/>
        <v>0</v>
      </c>
      <c r="M70">
        <f t="shared" si="13"/>
        <v>100</v>
      </c>
      <c r="N70">
        <f t="shared" si="19"/>
        <v>6</v>
      </c>
    </row>
    <row r="71" spans="1:14" x14ac:dyDescent="0.25">
      <c r="A71">
        <v>68</v>
      </c>
      <c r="B71" s="1">
        <f t="shared" si="14"/>
        <v>41819</v>
      </c>
      <c r="C71">
        <f t="shared" si="16"/>
        <v>7</v>
      </c>
      <c r="D71">
        <f t="shared" si="20"/>
        <v>0.6</v>
      </c>
      <c r="E71">
        <f t="shared" si="17"/>
        <v>360</v>
      </c>
      <c r="F71">
        <f t="shared" si="18"/>
        <v>360</v>
      </c>
      <c r="G71">
        <f t="shared" si="21"/>
        <v>60</v>
      </c>
      <c r="H71">
        <f t="shared" si="8"/>
        <v>67</v>
      </c>
      <c r="I71">
        <f t="shared" si="9"/>
        <v>100</v>
      </c>
      <c r="J71">
        <f t="shared" si="15"/>
        <v>376</v>
      </c>
      <c r="K71">
        <f t="shared" si="11"/>
        <v>276</v>
      </c>
      <c r="L71">
        <f t="shared" si="12"/>
        <v>0</v>
      </c>
      <c r="M71">
        <f t="shared" si="13"/>
        <v>100</v>
      </c>
      <c r="N71">
        <f t="shared" si="19"/>
        <v>6</v>
      </c>
    </row>
    <row r="72" spans="1:14" x14ac:dyDescent="0.25">
      <c r="A72">
        <v>69</v>
      </c>
      <c r="B72" s="1">
        <f t="shared" si="14"/>
        <v>41820</v>
      </c>
      <c r="C72">
        <f t="shared" si="16"/>
        <v>1</v>
      </c>
      <c r="D72">
        <f t="shared" si="20"/>
        <v>0.6</v>
      </c>
      <c r="E72">
        <f t="shared" si="17"/>
        <v>360</v>
      </c>
      <c r="F72">
        <f t="shared" si="18"/>
        <v>360</v>
      </c>
      <c r="G72">
        <f t="shared" si="21"/>
        <v>60</v>
      </c>
      <c r="H72">
        <f t="shared" si="8"/>
        <v>67</v>
      </c>
      <c r="I72">
        <f t="shared" si="9"/>
        <v>36</v>
      </c>
      <c r="J72">
        <f t="shared" si="15"/>
        <v>343</v>
      </c>
      <c r="K72">
        <f t="shared" si="11"/>
        <v>307</v>
      </c>
      <c r="L72">
        <f t="shared" si="12"/>
        <v>0</v>
      </c>
      <c r="M72">
        <f t="shared" si="13"/>
        <v>36</v>
      </c>
      <c r="N72">
        <f t="shared" si="19"/>
        <v>6</v>
      </c>
    </row>
    <row r="73" spans="1:14" x14ac:dyDescent="0.25">
      <c r="A73">
        <v>70</v>
      </c>
      <c r="B73" s="1">
        <f t="shared" si="14"/>
        <v>41821</v>
      </c>
      <c r="C73">
        <f t="shared" si="16"/>
        <v>2</v>
      </c>
      <c r="D73">
        <f t="shared" si="20"/>
        <v>0.6</v>
      </c>
      <c r="E73">
        <f t="shared" si="17"/>
        <v>360</v>
      </c>
      <c r="F73">
        <f t="shared" si="18"/>
        <v>360</v>
      </c>
      <c r="G73">
        <f t="shared" si="21"/>
        <v>60</v>
      </c>
      <c r="H73">
        <f t="shared" si="8"/>
        <v>60</v>
      </c>
      <c r="I73">
        <f t="shared" si="9"/>
        <v>36</v>
      </c>
      <c r="J73">
        <f t="shared" si="15"/>
        <v>367</v>
      </c>
      <c r="K73">
        <f t="shared" si="11"/>
        <v>331</v>
      </c>
      <c r="L73">
        <f t="shared" si="12"/>
        <v>0</v>
      </c>
      <c r="M73">
        <f t="shared" si="13"/>
        <v>36</v>
      </c>
      <c r="N73">
        <f t="shared" si="19"/>
        <v>7</v>
      </c>
    </row>
    <row r="74" spans="1:14" x14ac:dyDescent="0.25">
      <c r="A74">
        <v>71</v>
      </c>
      <c r="B74" s="1">
        <f t="shared" si="14"/>
        <v>41822</v>
      </c>
      <c r="C74">
        <f t="shared" si="16"/>
        <v>3</v>
      </c>
      <c r="D74">
        <f t="shared" si="20"/>
        <v>0.54</v>
      </c>
      <c r="E74">
        <f t="shared" si="17"/>
        <v>324</v>
      </c>
      <c r="F74">
        <f t="shared" si="18"/>
        <v>324</v>
      </c>
      <c r="G74">
        <f t="shared" si="21"/>
        <v>60</v>
      </c>
      <c r="H74">
        <f t="shared" si="8"/>
        <v>60</v>
      </c>
      <c r="I74">
        <f t="shared" si="9"/>
        <v>36</v>
      </c>
      <c r="J74">
        <f t="shared" si="15"/>
        <v>391</v>
      </c>
      <c r="K74">
        <f t="shared" si="11"/>
        <v>355</v>
      </c>
      <c r="L74">
        <f t="shared" si="12"/>
        <v>0</v>
      </c>
      <c r="M74">
        <f t="shared" si="13"/>
        <v>36</v>
      </c>
      <c r="N74">
        <f t="shared" si="19"/>
        <v>7</v>
      </c>
    </row>
    <row r="75" spans="1:14" x14ac:dyDescent="0.25">
      <c r="A75">
        <v>72</v>
      </c>
      <c r="B75" s="1">
        <f t="shared" si="14"/>
        <v>41823</v>
      </c>
      <c r="C75">
        <f t="shared" si="16"/>
        <v>4</v>
      </c>
      <c r="D75">
        <f t="shared" si="20"/>
        <v>0.54</v>
      </c>
      <c r="E75">
        <f t="shared" si="17"/>
        <v>324</v>
      </c>
      <c r="F75">
        <f t="shared" si="18"/>
        <v>324</v>
      </c>
      <c r="G75">
        <f t="shared" si="21"/>
        <v>54</v>
      </c>
      <c r="H75">
        <f t="shared" ref="H75:H138" si="22">G70</f>
        <v>60</v>
      </c>
      <c r="I75">
        <f t="shared" ref="I75:I138" si="23">IF(C75&gt;=6,100,36)</f>
        <v>36</v>
      </c>
      <c r="J75">
        <f t="shared" si="15"/>
        <v>415</v>
      </c>
      <c r="K75">
        <f t="shared" ref="K75:K138" si="24">IF(J75-I75&lt;0,0,J75-I75)</f>
        <v>379</v>
      </c>
      <c r="L75">
        <f t="shared" ref="L75:L138" si="25">IF(I75&gt;J75,1,0)</f>
        <v>0</v>
      </c>
      <c r="M75">
        <f t="shared" ref="M75:M138" si="26">IF(L75=1,J75,I75)</f>
        <v>36</v>
      </c>
      <c r="N75">
        <f t="shared" si="19"/>
        <v>7</v>
      </c>
    </row>
    <row r="76" spans="1:14" x14ac:dyDescent="0.25">
      <c r="A76">
        <v>73</v>
      </c>
      <c r="B76" s="1">
        <f t="shared" si="14"/>
        <v>41824</v>
      </c>
      <c r="C76">
        <f t="shared" si="16"/>
        <v>5</v>
      </c>
      <c r="D76">
        <f t="shared" si="20"/>
        <v>0.54</v>
      </c>
      <c r="E76">
        <f t="shared" si="17"/>
        <v>324</v>
      </c>
      <c r="F76">
        <f t="shared" si="18"/>
        <v>324</v>
      </c>
      <c r="G76">
        <f t="shared" si="21"/>
        <v>54</v>
      </c>
      <c r="H76">
        <f t="shared" si="22"/>
        <v>60</v>
      </c>
      <c r="I76">
        <f t="shared" si="23"/>
        <v>36</v>
      </c>
      <c r="J76">
        <f t="shared" si="15"/>
        <v>439</v>
      </c>
      <c r="K76">
        <f t="shared" si="24"/>
        <v>403</v>
      </c>
      <c r="L76">
        <f t="shared" si="25"/>
        <v>0</v>
      </c>
      <c r="M76">
        <f t="shared" si="26"/>
        <v>36</v>
      </c>
      <c r="N76">
        <f t="shared" si="19"/>
        <v>7</v>
      </c>
    </row>
    <row r="77" spans="1:14" x14ac:dyDescent="0.25">
      <c r="A77">
        <v>74</v>
      </c>
      <c r="B77" s="1">
        <f t="shared" si="14"/>
        <v>41825</v>
      </c>
      <c r="C77">
        <f t="shared" si="16"/>
        <v>6</v>
      </c>
      <c r="D77">
        <f t="shared" si="20"/>
        <v>0.54</v>
      </c>
      <c r="E77">
        <f t="shared" si="17"/>
        <v>324</v>
      </c>
      <c r="F77">
        <f t="shared" si="18"/>
        <v>324</v>
      </c>
      <c r="G77">
        <f t="shared" si="21"/>
        <v>54</v>
      </c>
      <c r="H77">
        <f t="shared" si="22"/>
        <v>60</v>
      </c>
      <c r="I77">
        <f t="shared" si="23"/>
        <v>100</v>
      </c>
      <c r="J77">
        <f t="shared" si="15"/>
        <v>463</v>
      </c>
      <c r="K77">
        <f t="shared" si="24"/>
        <v>363</v>
      </c>
      <c r="L77">
        <f t="shared" si="25"/>
        <v>0</v>
      </c>
      <c r="M77">
        <f t="shared" si="26"/>
        <v>100</v>
      </c>
      <c r="N77">
        <f t="shared" si="19"/>
        <v>7</v>
      </c>
    </row>
    <row r="78" spans="1:14" x14ac:dyDescent="0.25">
      <c r="A78">
        <v>75</v>
      </c>
      <c r="B78" s="1">
        <f t="shared" si="14"/>
        <v>41826</v>
      </c>
      <c r="C78">
        <f t="shared" si="16"/>
        <v>7</v>
      </c>
      <c r="D78">
        <f t="shared" si="20"/>
        <v>0.54</v>
      </c>
      <c r="E78">
        <f t="shared" si="17"/>
        <v>324</v>
      </c>
      <c r="F78">
        <f t="shared" si="18"/>
        <v>324</v>
      </c>
      <c r="G78">
        <f t="shared" si="21"/>
        <v>54</v>
      </c>
      <c r="H78">
        <f t="shared" si="22"/>
        <v>60</v>
      </c>
      <c r="I78">
        <f t="shared" si="23"/>
        <v>100</v>
      </c>
      <c r="J78">
        <f t="shared" si="15"/>
        <v>423</v>
      </c>
      <c r="K78">
        <f t="shared" si="24"/>
        <v>323</v>
      </c>
      <c r="L78">
        <f t="shared" si="25"/>
        <v>0</v>
      </c>
      <c r="M78">
        <f t="shared" si="26"/>
        <v>100</v>
      </c>
      <c r="N78">
        <f t="shared" si="19"/>
        <v>7</v>
      </c>
    </row>
    <row r="79" spans="1:14" x14ac:dyDescent="0.25">
      <c r="A79">
        <v>76</v>
      </c>
      <c r="B79" s="1">
        <f t="shared" si="14"/>
        <v>41827</v>
      </c>
      <c r="C79">
        <f t="shared" si="16"/>
        <v>1</v>
      </c>
      <c r="D79">
        <f t="shared" si="20"/>
        <v>0.54</v>
      </c>
      <c r="E79">
        <f t="shared" si="17"/>
        <v>324</v>
      </c>
      <c r="F79">
        <f t="shared" si="18"/>
        <v>324</v>
      </c>
      <c r="G79">
        <f t="shared" si="21"/>
        <v>54</v>
      </c>
      <c r="H79">
        <f t="shared" si="22"/>
        <v>60</v>
      </c>
      <c r="I79">
        <f t="shared" si="23"/>
        <v>36</v>
      </c>
      <c r="J79">
        <f t="shared" si="15"/>
        <v>383</v>
      </c>
      <c r="K79">
        <f t="shared" si="24"/>
        <v>347</v>
      </c>
      <c r="L79">
        <f t="shared" si="25"/>
        <v>0</v>
      </c>
      <c r="M79">
        <f t="shared" si="26"/>
        <v>36</v>
      </c>
      <c r="N79">
        <f t="shared" si="19"/>
        <v>7</v>
      </c>
    </row>
    <row r="80" spans="1:14" x14ac:dyDescent="0.25">
      <c r="A80">
        <v>77</v>
      </c>
      <c r="B80" s="1">
        <f t="shared" si="14"/>
        <v>41828</v>
      </c>
      <c r="C80">
        <f t="shared" si="16"/>
        <v>2</v>
      </c>
      <c r="D80">
        <f t="shared" si="20"/>
        <v>0.54</v>
      </c>
      <c r="E80">
        <f t="shared" si="17"/>
        <v>324</v>
      </c>
      <c r="F80">
        <f t="shared" si="18"/>
        <v>324</v>
      </c>
      <c r="G80">
        <f t="shared" si="21"/>
        <v>54</v>
      </c>
      <c r="H80">
        <f t="shared" si="22"/>
        <v>54</v>
      </c>
      <c r="I80">
        <f t="shared" si="23"/>
        <v>36</v>
      </c>
      <c r="J80">
        <f t="shared" si="15"/>
        <v>401</v>
      </c>
      <c r="K80">
        <f t="shared" si="24"/>
        <v>365</v>
      </c>
      <c r="L80">
        <f t="shared" si="25"/>
        <v>0</v>
      </c>
      <c r="M80">
        <f t="shared" si="26"/>
        <v>36</v>
      </c>
      <c r="N80">
        <f t="shared" si="19"/>
        <v>7</v>
      </c>
    </row>
    <row r="81" spans="1:14" x14ac:dyDescent="0.25">
      <c r="A81">
        <v>78</v>
      </c>
      <c r="B81" s="1">
        <f t="shared" si="14"/>
        <v>41829</v>
      </c>
      <c r="C81">
        <f t="shared" si="16"/>
        <v>3</v>
      </c>
      <c r="D81">
        <f t="shared" si="20"/>
        <v>0.49</v>
      </c>
      <c r="E81">
        <f t="shared" si="17"/>
        <v>294</v>
      </c>
      <c r="F81">
        <f t="shared" si="18"/>
        <v>294</v>
      </c>
      <c r="G81">
        <f t="shared" si="21"/>
        <v>54</v>
      </c>
      <c r="H81">
        <f t="shared" si="22"/>
        <v>54</v>
      </c>
      <c r="I81">
        <f t="shared" si="23"/>
        <v>36</v>
      </c>
      <c r="J81">
        <f t="shared" si="15"/>
        <v>419</v>
      </c>
      <c r="K81">
        <f t="shared" si="24"/>
        <v>383</v>
      </c>
      <c r="L81">
        <f t="shared" si="25"/>
        <v>0</v>
      </c>
      <c r="M81">
        <f t="shared" si="26"/>
        <v>36</v>
      </c>
      <c r="N81">
        <f t="shared" si="19"/>
        <v>7</v>
      </c>
    </row>
    <row r="82" spans="1:14" x14ac:dyDescent="0.25">
      <c r="A82">
        <v>79</v>
      </c>
      <c r="B82" s="1">
        <f t="shared" si="14"/>
        <v>41830</v>
      </c>
      <c r="C82">
        <f t="shared" si="16"/>
        <v>4</v>
      </c>
      <c r="D82">
        <f t="shared" si="20"/>
        <v>0.49</v>
      </c>
      <c r="E82">
        <f t="shared" si="17"/>
        <v>294</v>
      </c>
      <c r="F82">
        <f t="shared" si="18"/>
        <v>294</v>
      </c>
      <c r="G82">
        <f t="shared" si="21"/>
        <v>49</v>
      </c>
      <c r="H82">
        <f t="shared" si="22"/>
        <v>54</v>
      </c>
      <c r="I82">
        <f t="shared" si="23"/>
        <v>36</v>
      </c>
      <c r="J82">
        <f t="shared" si="15"/>
        <v>437</v>
      </c>
      <c r="K82">
        <f t="shared" si="24"/>
        <v>401</v>
      </c>
      <c r="L82">
        <f t="shared" si="25"/>
        <v>0</v>
      </c>
      <c r="M82">
        <f t="shared" si="26"/>
        <v>36</v>
      </c>
      <c r="N82">
        <f t="shared" si="19"/>
        <v>7</v>
      </c>
    </row>
    <row r="83" spans="1:14" x14ac:dyDescent="0.25">
      <c r="A83">
        <v>80</v>
      </c>
      <c r="B83" s="1">
        <f t="shared" ref="B83:B146" si="27">B82+1</f>
        <v>41831</v>
      </c>
      <c r="C83">
        <f t="shared" si="16"/>
        <v>5</v>
      </c>
      <c r="D83">
        <f t="shared" si="20"/>
        <v>0.49</v>
      </c>
      <c r="E83">
        <f t="shared" si="17"/>
        <v>294</v>
      </c>
      <c r="F83">
        <f t="shared" si="18"/>
        <v>294</v>
      </c>
      <c r="G83">
        <f t="shared" si="21"/>
        <v>49</v>
      </c>
      <c r="H83">
        <f t="shared" si="22"/>
        <v>54</v>
      </c>
      <c r="I83">
        <f t="shared" si="23"/>
        <v>36</v>
      </c>
      <c r="J83">
        <f t="shared" si="15"/>
        <v>455</v>
      </c>
      <c r="K83">
        <f t="shared" si="24"/>
        <v>419</v>
      </c>
      <c r="L83">
        <f t="shared" si="25"/>
        <v>0</v>
      </c>
      <c r="M83">
        <f t="shared" si="26"/>
        <v>36</v>
      </c>
      <c r="N83">
        <f t="shared" si="19"/>
        <v>7</v>
      </c>
    </row>
    <row r="84" spans="1:14" x14ac:dyDescent="0.25">
      <c r="A84">
        <v>81</v>
      </c>
      <c r="B84" s="1">
        <f t="shared" si="27"/>
        <v>41832</v>
      </c>
      <c r="C84">
        <f t="shared" si="16"/>
        <v>6</v>
      </c>
      <c r="D84">
        <f t="shared" si="20"/>
        <v>0.49</v>
      </c>
      <c r="E84">
        <f t="shared" si="17"/>
        <v>294</v>
      </c>
      <c r="F84">
        <f>INT(E84/6)*6</f>
        <v>294</v>
      </c>
      <c r="G84">
        <f t="shared" si="21"/>
        <v>49</v>
      </c>
      <c r="H84">
        <f t="shared" si="22"/>
        <v>54</v>
      </c>
      <c r="I84">
        <f t="shared" si="23"/>
        <v>100</v>
      </c>
      <c r="J84">
        <f t="shared" si="15"/>
        <v>473</v>
      </c>
      <c r="K84">
        <f t="shared" si="24"/>
        <v>373</v>
      </c>
      <c r="L84">
        <f t="shared" si="25"/>
        <v>0</v>
      </c>
      <c r="M84">
        <f t="shared" si="26"/>
        <v>100</v>
      </c>
      <c r="N84">
        <f t="shared" si="19"/>
        <v>7</v>
      </c>
    </row>
    <row r="85" spans="1:14" x14ac:dyDescent="0.25">
      <c r="A85">
        <v>82</v>
      </c>
      <c r="B85" s="1">
        <f t="shared" si="27"/>
        <v>41833</v>
      </c>
      <c r="C85">
        <f t="shared" si="16"/>
        <v>7</v>
      </c>
      <c r="D85">
        <f t="shared" si="20"/>
        <v>0.49</v>
      </c>
      <c r="E85">
        <f t="shared" si="17"/>
        <v>294</v>
      </c>
      <c r="F85">
        <f t="shared" ref="F85:F96" si="28">INT(E85/6)*6</f>
        <v>294</v>
      </c>
      <c r="G85">
        <f t="shared" si="21"/>
        <v>49</v>
      </c>
      <c r="H85">
        <f t="shared" si="22"/>
        <v>54</v>
      </c>
      <c r="I85">
        <f t="shared" si="23"/>
        <v>100</v>
      </c>
      <c r="J85">
        <f t="shared" si="15"/>
        <v>427</v>
      </c>
      <c r="K85">
        <f t="shared" si="24"/>
        <v>327</v>
      </c>
      <c r="L85">
        <f t="shared" si="25"/>
        <v>0</v>
      </c>
      <c r="M85">
        <f t="shared" si="26"/>
        <v>100</v>
      </c>
      <c r="N85">
        <f t="shared" si="19"/>
        <v>7</v>
      </c>
    </row>
    <row r="86" spans="1:14" x14ac:dyDescent="0.25">
      <c r="A86">
        <v>83</v>
      </c>
      <c r="B86" s="1">
        <f t="shared" si="27"/>
        <v>41834</v>
      </c>
      <c r="C86">
        <f t="shared" si="16"/>
        <v>1</v>
      </c>
      <c r="D86">
        <f t="shared" si="20"/>
        <v>0.49</v>
      </c>
      <c r="E86">
        <f t="shared" si="17"/>
        <v>294</v>
      </c>
      <c r="F86">
        <f t="shared" si="28"/>
        <v>294</v>
      </c>
      <c r="G86">
        <f t="shared" si="21"/>
        <v>49</v>
      </c>
      <c r="H86">
        <f t="shared" si="22"/>
        <v>54</v>
      </c>
      <c r="I86">
        <f t="shared" si="23"/>
        <v>36</v>
      </c>
      <c r="J86">
        <f t="shared" ref="J86:J149" si="29">K85+H86</f>
        <v>381</v>
      </c>
      <c r="K86">
        <f t="shared" si="24"/>
        <v>345</v>
      </c>
      <c r="L86">
        <f t="shared" si="25"/>
        <v>0</v>
      </c>
      <c r="M86">
        <f t="shared" si="26"/>
        <v>36</v>
      </c>
      <c r="N86">
        <f t="shared" si="19"/>
        <v>7</v>
      </c>
    </row>
    <row r="87" spans="1:14" x14ac:dyDescent="0.25">
      <c r="A87">
        <v>84</v>
      </c>
      <c r="B87" s="1">
        <f t="shared" si="27"/>
        <v>41835</v>
      </c>
      <c r="C87">
        <f t="shared" si="16"/>
        <v>2</v>
      </c>
      <c r="D87">
        <f t="shared" si="20"/>
        <v>0.49</v>
      </c>
      <c r="E87">
        <f t="shared" si="17"/>
        <v>294</v>
      </c>
      <c r="F87">
        <f t="shared" si="28"/>
        <v>294</v>
      </c>
      <c r="G87">
        <f t="shared" si="21"/>
        <v>49</v>
      </c>
      <c r="H87">
        <f t="shared" si="22"/>
        <v>49</v>
      </c>
      <c r="I87">
        <f t="shared" si="23"/>
        <v>36</v>
      </c>
      <c r="J87">
        <f t="shared" si="29"/>
        <v>394</v>
      </c>
      <c r="K87">
        <f t="shared" si="24"/>
        <v>358</v>
      </c>
      <c r="L87">
        <f t="shared" si="25"/>
        <v>0</v>
      </c>
      <c r="M87">
        <f t="shared" si="26"/>
        <v>36</v>
      </c>
      <c r="N87">
        <f t="shared" si="19"/>
        <v>7</v>
      </c>
    </row>
    <row r="88" spans="1:14" x14ac:dyDescent="0.25">
      <c r="A88">
        <v>85</v>
      </c>
      <c r="B88" s="1">
        <f t="shared" si="27"/>
        <v>41836</v>
      </c>
      <c r="C88">
        <f t="shared" si="16"/>
        <v>3</v>
      </c>
      <c r="D88">
        <f t="shared" si="20"/>
        <v>0.44</v>
      </c>
      <c r="E88">
        <f t="shared" si="17"/>
        <v>264</v>
      </c>
      <c r="F88">
        <f t="shared" si="28"/>
        <v>264</v>
      </c>
      <c r="G88">
        <f t="shared" si="21"/>
        <v>49</v>
      </c>
      <c r="H88">
        <f t="shared" si="22"/>
        <v>49</v>
      </c>
      <c r="I88">
        <f t="shared" si="23"/>
        <v>36</v>
      </c>
      <c r="J88">
        <f t="shared" si="29"/>
        <v>407</v>
      </c>
      <c r="K88">
        <f t="shared" si="24"/>
        <v>371</v>
      </c>
      <c r="L88">
        <f t="shared" si="25"/>
        <v>0</v>
      </c>
      <c r="M88">
        <f t="shared" si="26"/>
        <v>36</v>
      </c>
      <c r="N88">
        <f t="shared" si="19"/>
        <v>7</v>
      </c>
    </row>
    <row r="89" spans="1:14" x14ac:dyDescent="0.25">
      <c r="A89">
        <v>86</v>
      </c>
      <c r="B89" s="1">
        <f t="shared" si="27"/>
        <v>41837</v>
      </c>
      <c r="C89">
        <f t="shared" si="16"/>
        <v>4</v>
      </c>
      <c r="D89">
        <f t="shared" si="20"/>
        <v>0.44</v>
      </c>
      <c r="E89">
        <f t="shared" si="17"/>
        <v>264</v>
      </c>
      <c r="F89">
        <f t="shared" si="28"/>
        <v>264</v>
      </c>
      <c r="G89">
        <f t="shared" si="21"/>
        <v>44</v>
      </c>
      <c r="H89">
        <f t="shared" si="22"/>
        <v>49</v>
      </c>
      <c r="I89">
        <f t="shared" si="23"/>
        <v>36</v>
      </c>
      <c r="J89">
        <f t="shared" si="29"/>
        <v>420</v>
      </c>
      <c r="K89">
        <f t="shared" si="24"/>
        <v>384</v>
      </c>
      <c r="L89">
        <f t="shared" si="25"/>
        <v>0</v>
      </c>
      <c r="M89">
        <f t="shared" si="26"/>
        <v>36</v>
      </c>
      <c r="N89">
        <f t="shared" si="19"/>
        <v>7</v>
      </c>
    </row>
    <row r="90" spans="1:14" x14ac:dyDescent="0.25">
      <c r="A90">
        <v>87</v>
      </c>
      <c r="B90" s="1">
        <f t="shared" si="27"/>
        <v>41838</v>
      </c>
      <c r="C90">
        <f t="shared" si="16"/>
        <v>5</v>
      </c>
      <c r="D90">
        <f t="shared" si="20"/>
        <v>0.44</v>
      </c>
      <c r="E90">
        <f t="shared" si="17"/>
        <v>264</v>
      </c>
      <c r="F90">
        <f t="shared" si="28"/>
        <v>264</v>
      </c>
      <c r="G90">
        <f t="shared" si="21"/>
        <v>44</v>
      </c>
      <c r="H90">
        <f t="shared" si="22"/>
        <v>49</v>
      </c>
      <c r="I90">
        <f t="shared" si="23"/>
        <v>36</v>
      </c>
      <c r="J90">
        <f t="shared" si="29"/>
        <v>433</v>
      </c>
      <c r="K90">
        <f t="shared" si="24"/>
        <v>397</v>
      </c>
      <c r="L90">
        <f t="shared" si="25"/>
        <v>0</v>
      </c>
      <c r="M90">
        <f t="shared" si="26"/>
        <v>36</v>
      </c>
      <c r="N90">
        <f t="shared" si="19"/>
        <v>7</v>
      </c>
    </row>
    <row r="91" spans="1:14" x14ac:dyDescent="0.25">
      <c r="A91">
        <v>88</v>
      </c>
      <c r="B91" s="1">
        <f t="shared" si="27"/>
        <v>41839</v>
      </c>
      <c r="C91">
        <f t="shared" si="16"/>
        <v>6</v>
      </c>
      <c r="D91">
        <f t="shared" si="20"/>
        <v>0.44</v>
      </c>
      <c r="E91">
        <f t="shared" si="17"/>
        <v>264</v>
      </c>
      <c r="F91">
        <f t="shared" si="28"/>
        <v>264</v>
      </c>
      <c r="G91">
        <f t="shared" si="21"/>
        <v>44</v>
      </c>
      <c r="H91">
        <f t="shared" si="22"/>
        <v>49</v>
      </c>
      <c r="I91">
        <f t="shared" si="23"/>
        <v>100</v>
      </c>
      <c r="J91">
        <f t="shared" si="29"/>
        <v>446</v>
      </c>
      <c r="K91">
        <f t="shared" si="24"/>
        <v>346</v>
      </c>
      <c r="L91">
        <f t="shared" si="25"/>
        <v>0</v>
      </c>
      <c r="M91">
        <f t="shared" si="26"/>
        <v>100</v>
      </c>
      <c r="N91">
        <f t="shared" si="19"/>
        <v>7</v>
      </c>
    </row>
    <row r="92" spans="1:14" x14ac:dyDescent="0.25">
      <c r="A92">
        <v>89</v>
      </c>
      <c r="B92" s="1">
        <f t="shared" si="27"/>
        <v>41840</v>
      </c>
      <c r="C92">
        <f t="shared" si="16"/>
        <v>7</v>
      </c>
      <c r="D92">
        <f t="shared" si="20"/>
        <v>0.44</v>
      </c>
      <c r="E92">
        <f t="shared" si="17"/>
        <v>264</v>
      </c>
      <c r="F92">
        <f t="shared" si="28"/>
        <v>264</v>
      </c>
      <c r="G92">
        <f t="shared" si="21"/>
        <v>44</v>
      </c>
      <c r="H92">
        <f t="shared" si="22"/>
        <v>49</v>
      </c>
      <c r="I92">
        <f t="shared" si="23"/>
        <v>100</v>
      </c>
      <c r="J92">
        <f t="shared" si="29"/>
        <v>395</v>
      </c>
      <c r="K92">
        <f t="shared" si="24"/>
        <v>295</v>
      </c>
      <c r="L92">
        <f t="shared" si="25"/>
        <v>0</v>
      </c>
      <c r="M92">
        <f t="shared" si="26"/>
        <v>100</v>
      </c>
      <c r="N92">
        <f t="shared" si="19"/>
        <v>7</v>
      </c>
    </row>
    <row r="93" spans="1:14" x14ac:dyDescent="0.25">
      <c r="A93">
        <v>90</v>
      </c>
      <c r="B93" s="1">
        <f t="shared" si="27"/>
        <v>41841</v>
      </c>
      <c r="C93">
        <f t="shared" si="16"/>
        <v>1</v>
      </c>
      <c r="D93">
        <f t="shared" si="20"/>
        <v>0.44</v>
      </c>
      <c r="E93">
        <f t="shared" si="17"/>
        <v>264</v>
      </c>
      <c r="F93">
        <f t="shared" si="28"/>
        <v>264</v>
      </c>
      <c r="G93">
        <f t="shared" si="21"/>
        <v>44</v>
      </c>
      <c r="H93">
        <f t="shared" si="22"/>
        <v>49</v>
      </c>
      <c r="I93">
        <f t="shared" si="23"/>
        <v>36</v>
      </c>
      <c r="J93">
        <f t="shared" si="29"/>
        <v>344</v>
      </c>
      <c r="K93">
        <f t="shared" si="24"/>
        <v>308</v>
      </c>
      <c r="L93">
        <f t="shared" si="25"/>
        <v>0</v>
      </c>
      <c r="M93">
        <f t="shared" si="26"/>
        <v>36</v>
      </c>
      <c r="N93">
        <f t="shared" si="19"/>
        <v>7</v>
      </c>
    </row>
    <row r="94" spans="1:14" x14ac:dyDescent="0.25">
      <c r="A94">
        <v>91</v>
      </c>
      <c r="B94" s="1">
        <f t="shared" si="27"/>
        <v>41842</v>
      </c>
      <c r="C94">
        <f t="shared" si="16"/>
        <v>2</v>
      </c>
      <c r="D94">
        <f t="shared" si="20"/>
        <v>0.44</v>
      </c>
      <c r="E94">
        <f t="shared" si="17"/>
        <v>264</v>
      </c>
      <c r="F94">
        <f t="shared" si="28"/>
        <v>264</v>
      </c>
      <c r="G94">
        <f t="shared" si="21"/>
        <v>44</v>
      </c>
      <c r="H94">
        <f t="shared" si="22"/>
        <v>44</v>
      </c>
      <c r="I94">
        <f t="shared" si="23"/>
        <v>36</v>
      </c>
      <c r="J94">
        <f t="shared" si="29"/>
        <v>352</v>
      </c>
      <c r="K94">
        <f t="shared" si="24"/>
        <v>316</v>
      </c>
      <c r="L94">
        <f t="shared" si="25"/>
        <v>0</v>
      </c>
      <c r="M94">
        <f t="shared" si="26"/>
        <v>36</v>
      </c>
      <c r="N94">
        <f t="shared" si="19"/>
        <v>7</v>
      </c>
    </row>
    <row r="95" spans="1:14" x14ac:dyDescent="0.25">
      <c r="A95">
        <v>92</v>
      </c>
      <c r="B95" s="1">
        <f t="shared" si="27"/>
        <v>41843</v>
      </c>
      <c r="C95">
        <f t="shared" si="16"/>
        <v>3</v>
      </c>
      <c r="D95">
        <f t="shared" si="20"/>
        <v>0.4</v>
      </c>
      <c r="E95">
        <f t="shared" si="17"/>
        <v>240</v>
      </c>
      <c r="F95">
        <f t="shared" si="28"/>
        <v>240</v>
      </c>
      <c r="G95">
        <f t="shared" si="21"/>
        <v>44</v>
      </c>
      <c r="H95">
        <f t="shared" si="22"/>
        <v>44</v>
      </c>
      <c r="I95">
        <f t="shared" si="23"/>
        <v>36</v>
      </c>
      <c r="J95">
        <f t="shared" si="29"/>
        <v>360</v>
      </c>
      <c r="K95">
        <f t="shared" si="24"/>
        <v>324</v>
      </c>
      <c r="L95">
        <f t="shared" si="25"/>
        <v>0</v>
      </c>
      <c r="M95">
        <f t="shared" si="26"/>
        <v>36</v>
      </c>
      <c r="N95">
        <f t="shared" si="19"/>
        <v>7</v>
      </c>
    </row>
    <row r="96" spans="1:14" x14ac:dyDescent="0.25">
      <c r="A96">
        <v>93</v>
      </c>
      <c r="B96" s="1">
        <f t="shared" si="27"/>
        <v>41844</v>
      </c>
      <c r="C96">
        <f t="shared" si="16"/>
        <v>4</v>
      </c>
      <c r="D96">
        <f t="shared" si="20"/>
        <v>0.4</v>
      </c>
      <c r="E96">
        <f t="shared" si="17"/>
        <v>240</v>
      </c>
      <c r="F96">
        <f t="shared" si="28"/>
        <v>240</v>
      </c>
      <c r="G96">
        <f t="shared" si="21"/>
        <v>40</v>
      </c>
      <c r="H96">
        <f t="shared" si="22"/>
        <v>44</v>
      </c>
      <c r="I96">
        <f t="shared" si="23"/>
        <v>36</v>
      </c>
      <c r="J96">
        <f t="shared" si="29"/>
        <v>368</v>
      </c>
      <c r="K96">
        <f t="shared" si="24"/>
        <v>332</v>
      </c>
      <c r="L96">
        <f t="shared" si="25"/>
        <v>0</v>
      </c>
      <c r="M96">
        <f t="shared" si="26"/>
        <v>36</v>
      </c>
      <c r="N96">
        <f t="shared" si="19"/>
        <v>7</v>
      </c>
    </row>
    <row r="97" spans="1:14" x14ac:dyDescent="0.25">
      <c r="A97">
        <v>94</v>
      </c>
      <c r="B97" s="1">
        <f t="shared" si="27"/>
        <v>41845</v>
      </c>
      <c r="C97">
        <f t="shared" si="16"/>
        <v>5</v>
      </c>
      <c r="D97">
        <f t="shared" si="20"/>
        <v>0.4</v>
      </c>
      <c r="E97">
        <f t="shared" si="17"/>
        <v>240</v>
      </c>
      <c r="F97">
        <f>INT(E97/6)*6</f>
        <v>240</v>
      </c>
      <c r="G97">
        <f t="shared" si="21"/>
        <v>40</v>
      </c>
      <c r="H97">
        <f t="shared" si="22"/>
        <v>44</v>
      </c>
      <c r="I97">
        <f t="shared" si="23"/>
        <v>36</v>
      </c>
      <c r="J97">
        <f t="shared" si="29"/>
        <v>376</v>
      </c>
      <c r="K97">
        <f t="shared" si="24"/>
        <v>340</v>
      </c>
      <c r="L97">
        <f t="shared" si="25"/>
        <v>0</v>
      </c>
      <c r="M97">
        <f t="shared" si="26"/>
        <v>36</v>
      </c>
      <c r="N97">
        <f t="shared" si="19"/>
        <v>7</v>
      </c>
    </row>
    <row r="98" spans="1:14" x14ac:dyDescent="0.25">
      <c r="A98">
        <v>95</v>
      </c>
      <c r="B98" s="1">
        <f t="shared" si="27"/>
        <v>41846</v>
      </c>
      <c r="C98">
        <f t="shared" si="16"/>
        <v>6</v>
      </c>
      <c r="D98">
        <f t="shared" si="20"/>
        <v>0.4</v>
      </c>
      <c r="E98">
        <f t="shared" si="17"/>
        <v>240</v>
      </c>
      <c r="F98">
        <f t="shared" ref="F98:F161" si="30">INT(E98/6)*6</f>
        <v>240</v>
      </c>
      <c r="G98">
        <f t="shared" si="21"/>
        <v>40</v>
      </c>
      <c r="H98">
        <f t="shared" si="22"/>
        <v>44</v>
      </c>
      <c r="I98">
        <f t="shared" si="23"/>
        <v>100</v>
      </c>
      <c r="J98">
        <f t="shared" si="29"/>
        <v>384</v>
      </c>
      <c r="K98">
        <f t="shared" si="24"/>
        <v>284</v>
      </c>
      <c r="L98">
        <f t="shared" si="25"/>
        <v>0</v>
      </c>
      <c r="M98">
        <f t="shared" si="26"/>
        <v>100</v>
      </c>
      <c r="N98">
        <f t="shared" si="19"/>
        <v>7</v>
      </c>
    </row>
    <row r="99" spans="1:14" x14ac:dyDescent="0.25">
      <c r="A99">
        <v>96</v>
      </c>
      <c r="B99" s="1">
        <f t="shared" si="27"/>
        <v>41847</v>
      </c>
      <c r="C99">
        <f t="shared" si="16"/>
        <v>7</v>
      </c>
      <c r="D99">
        <f t="shared" si="20"/>
        <v>0.4</v>
      </c>
      <c r="E99">
        <f t="shared" si="17"/>
        <v>240</v>
      </c>
      <c r="F99">
        <f t="shared" si="30"/>
        <v>240</v>
      </c>
      <c r="G99">
        <f t="shared" si="21"/>
        <v>40</v>
      </c>
      <c r="H99">
        <f t="shared" si="22"/>
        <v>44</v>
      </c>
      <c r="I99">
        <f t="shared" si="23"/>
        <v>100</v>
      </c>
      <c r="J99">
        <f t="shared" si="29"/>
        <v>328</v>
      </c>
      <c r="K99">
        <f t="shared" si="24"/>
        <v>228</v>
      </c>
      <c r="L99">
        <f t="shared" si="25"/>
        <v>0</v>
      </c>
      <c r="M99">
        <f t="shared" si="26"/>
        <v>100</v>
      </c>
      <c r="N99">
        <f t="shared" si="19"/>
        <v>7</v>
      </c>
    </row>
    <row r="100" spans="1:14" x14ac:dyDescent="0.25">
      <c r="A100">
        <v>97</v>
      </c>
      <c r="B100" s="1">
        <f t="shared" si="27"/>
        <v>41848</v>
      </c>
      <c r="C100">
        <f t="shared" si="16"/>
        <v>1</v>
      </c>
      <c r="D100">
        <f t="shared" si="20"/>
        <v>0.4</v>
      </c>
      <c r="E100">
        <f t="shared" si="17"/>
        <v>240</v>
      </c>
      <c r="F100">
        <f t="shared" si="30"/>
        <v>240</v>
      </c>
      <c r="G100">
        <f t="shared" si="21"/>
        <v>40</v>
      </c>
      <c r="H100">
        <f t="shared" si="22"/>
        <v>44</v>
      </c>
      <c r="I100">
        <f t="shared" si="23"/>
        <v>36</v>
      </c>
      <c r="J100">
        <f t="shared" si="29"/>
        <v>272</v>
      </c>
      <c r="K100">
        <f t="shared" si="24"/>
        <v>236</v>
      </c>
      <c r="L100">
        <f t="shared" si="25"/>
        <v>0</v>
      </c>
      <c r="M100">
        <f t="shared" si="26"/>
        <v>36</v>
      </c>
      <c r="N100">
        <f t="shared" si="19"/>
        <v>7</v>
      </c>
    </row>
    <row r="101" spans="1:14" x14ac:dyDescent="0.25">
      <c r="A101">
        <v>98</v>
      </c>
      <c r="B101" s="1">
        <f t="shared" si="27"/>
        <v>41849</v>
      </c>
      <c r="C101">
        <f t="shared" si="16"/>
        <v>2</v>
      </c>
      <c r="D101">
        <f t="shared" si="20"/>
        <v>0.4</v>
      </c>
      <c r="E101">
        <f t="shared" si="17"/>
        <v>240</v>
      </c>
      <c r="F101">
        <f t="shared" si="30"/>
        <v>240</v>
      </c>
      <c r="G101">
        <f t="shared" si="21"/>
        <v>40</v>
      </c>
      <c r="H101">
        <f t="shared" si="22"/>
        <v>40</v>
      </c>
      <c r="I101">
        <f t="shared" si="23"/>
        <v>36</v>
      </c>
      <c r="J101">
        <f t="shared" si="29"/>
        <v>276</v>
      </c>
      <c r="K101">
        <f t="shared" si="24"/>
        <v>240</v>
      </c>
      <c r="L101">
        <f t="shared" si="25"/>
        <v>0</v>
      </c>
      <c r="M101">
        <f t="shared" si="26"/>
        <v>36</v>
      </c>
      <c r="N101">
        <f t="shared" si="19"/>
        <v>7</v>
      </c>
    </row>
    <row r="102" spans="1:14" x14ac:dyDescent="0.25">
      <c r="A102">
        <v>99</v>
      </c>
      <c r="B102" s="1">
        <f t="shared" si="27"/>
        <v>41850</v>
      </c>
      <c r="C102">
        <f t="shared" si="16"/>
        <v>3</v>
      </c>
      <c r="D102">
        <f t="shared" si="20"/>
        <v>0.36</v>
      </c>
      <c r="E102">
        <f t="shared" si="17"/>
        <v>216</v>
      </c>
      <c r="F102">
        <f t="shared" si="30"/>
        <v>216</v>
      </c>
      <c r="G102">
        <f t="shared" si="21"/>
        <v>40</v>
      </c>
      <c r="H102">
        <f t="shared" si="22"/>
        <v>40</v>
      </c>
      <c r="I102">
        <f t="shared" si="23"/>
        <v>36</v>
      </c>
      <c r="J102">
        <f t="shared" si="29"/>
        <v>280</v>
      </c>
      <c r="K102">
        <f t="shared" si="24"/>
        <v>244</v>
      </c>
      <c r="L102">
        <f t="shared" si="25"/>
        <v>0</v>
      </c>
      <c r="M102">
        <f t="shared" si="26"/>
        <v>36</v>
      </c>
      <c r="N102">
        <f t="shared" si="19"/>
        <v>7</v>
      </c>
    </row>
    <row r="103" spans="1:14" x14ac:dyDescent="0.25">
      <c r="A103">
        <v>100</v>
      </c>
      <c r="B103" s="1">
        <f t="shared" si="27"/>
        <v>41851</v>
      </c>
      <c r="C103">
        <f t="shared" si="16"/>
        <v>4</v>
      </c>
      <c r="D103">
        <f t="shared" si="20"/>
        <v>0.36</v>
      </c>
      <c r="E103">
        <f t="shared" si="17"/>
        <v>216</v>
      </c>
      <c r="F103">
        <f t="shared" si="30"/>
        <v>216</v>
      </c>
      <c r="G103">
        <f t="shared" si="21"/>
        <v>36</v>
      </c>
      <c r="H103">
        <f t="shared" si="22"/>
        <v>40</v>
      </c>
      <c r="I103">
        <f t="shared" si="23"/>
        <v>36</v>
      </c>
      <c r="J103">
        <f t="shared" si="29"/>
        <v>284</v>
      </c>
      <c r="K103">
        <f t="shared" si="24"/>
        <v>248</v>
      </c>
      <c r="L103">
        <f t="shared" si="25"/>
        <v>0</v>
      </c>
      <c r="M103">
        <f t="shared" si="26"/>
        <v>36</v>
      </c>
      <c r="N103">
        <f t="shared" si="19"/>
        <v>7</v>
      </c>
    </row>
    <row r="104" spans="1:14" x14ac:dyDescent="0.25">
      <c r="A104">
        <v>101</v>
      </c>
      <c r="B104" s="1">
        <f t="shared" si="27"/>
        <v>41852</v>
      </c>
      <c r="C104">
        <f t="shared" si="16"/>
        <v>5</v>
      </c>
      <c r="D104">
        <f t="shared" si="20"/>
        <v>0.36</v>
      </c>
      <c r="E104">
        <f t="shared" si="17"/>
        <v>216</v>
      </c>
      <c r="F104">
        <f t="shared" si="30"/>
        <v>216</v>
      </c>
      <c r="G104">
        <f t="shared" si="21"/>
        <v>36</v>
      </c>
      <c r="H104">
        <f t="shared" si="22"/>
        <v>40</v>
      </c>
      <c r="I104">
        <f t="shared" si="23"/>
        <v>36</v>
      </c>
      <c r="J104">
        <f t="shared" si="29"/>
        <v>288</v>
      </c>
      <c r="K104">
        <f t="shared" si="24"/>
        <v>252</v>
      </c>
      <c r="L104">
        <f t="shared" si="25"/>
        <v>0</v>
      </c>
      <c r="M104">
        <f t="shared" si="26"/>
        <v>36</v>
      </c>
      <c r="N104">
        <f t="shared" si="19"/>
        <v>8</v>
      </c>
    </row>
    <row r="105" spans="1:14" x14ac:dyDescent="0.25">
      <c r="A105">
        <v>102</v>
      </c>
      <c r="B105" s="1">
        <f t="shared" si="27"/>
        <v>41853</v>
      </c>
      <c r="C105">
        <f t="shared" si="16"/>
        <v>6</v>
      </c>
      <c r="D105">
        <f t="shared" si="20"/>
        <v>0.36</v>
      </c>
      <c r="E105">
        <f t="shared" si="17"/>
        <v>216</v>
      </c>
      <c r="F105">
        <f t="shared" si="30"/>
        <v>216</v>
      </c>
      <c r="G105">
        <f t="shared" si="21"/>
        <v>36</v>
      </c>
      <c r="H105">
        <f t="shared" si="22"/>
        <v>40</v>
      </c>
      <c r="I105">
        <f t="shared" si="23"/>
        <v>100</v>
      </c>
      <c r="J105">
        <f t="shared" si="29"/>
        <v>292</v>
      </c>
      <c r="K105">
        <f t="shared" si="24"/>
        <v>192</v>
      </c>
      <c r="L105">
        <f t="shared" si="25"/>
        <v>0</v>
      </c>
      <c r="M105">
        <f t="shared" si="26"/>
        <v>100</v>
      </c>
      <c r="N105">
        <f t="shared" si="19"/>
        <v>8</v>
      </c>
    </row>
    <row r="106" spans="1:14" x14ac:dyDescent="0.25">
      <c r="A106">
        <v>103</v>
      </c>
      <c r="B106" s="1">
        <f t="shared" si="27"/>
        <v>41854</v>
      </c>
      <c r="C106">
        <f t="shared" si="16"/>
        <v>7</v>
      </c>
      <c r="D106">
        <f t="shared" si="20"/>
        <v>0.36</v>
      </c>
      <c r="E106">
        <f t="shared" si="17"/>
        <v>216</v>
      </c>
      <c r="F106">
        <f t="shared" si="30"/>
        <v>216</v>
      </c>
      <c r="G106">
        <f t="shared" si="21"/>
        <v>36</v>
      </c>
      <c r="H106">
        <f t="shared" si="22"/>
        <v>40</v>
      </c>
      <c r="I106">
        <f t="shared" si="23"/>
        <v>100</v>
      </c>
      <c r="J106">
        <f t="shared" si="29"/>
        <v>232</v>
      </c>
      <c r="K106">
        <f t="shared" si="24"/>
        <v>132</v>
      </c>
      <c r="L106">
        <f t="shared" si="25"/>
        <v>0</v>
      </c>
      <c r="M106">
        <f t="shared" si="26"/>
        <v>100</v>
      </c>
      <c r="N106">
        <f t="shared" si="19"/>
        <v>8</v>
      </c>
    </row>
    <row r="107" spans="1:14" x14ac:dyDescent="0.25">
      <c r="A107">
        <v>104</v>
      </c>
      <c r="B107" s="1">
        <f t="shared" si="27"/>
        <v>41855</v>
      </c>
      <c r="C107">
        <f t="shared" si="16"/>
        <v>1</v>
      </c>
      <c r="D107">
        <f t="shared" si="20"/>
        <v>0.36</v>
      </c>
      <c r="E107">
        <f t="shared" si="17"/>
        <v>216</v>
      </c>
      <c r="F107">
        <f t="shared" si="30"/>
        <v>216</v>
      </c>
      <c r="G107">
        <f t="shared" si="21"/>
        <v>36</v>
      </c>
      <c r="H107">
        <f t="shared" si="22"/>
        <v>40</v>
      </c>
      <c r="I107">
        <f t="shared" si="23"/>
        <v>36</v>
      </c>
      <c r="J107">
        <f t="shared" si="29"/>
        <v>172</v>
      </c>
      <c r="K107">
        <f t="shared" si="24"/>
        <v>136</v>
      </c>
      <c r="L107">
        <f t="shared" si="25"/>
        <v>0</v>
      </c>
      <c r="M107">
        <f t="shared" si="26"/>
        <v>36</v>
      </c>
      <c r="N107">
        <f t="shared" si="19"/>
        <v>8</v>
      </c>
    </row>
    <row r="108" spans="1:14" x14ac:dyDescent="0.25">
      <c r="A108">
        <v>105</v>
      </c>
      <c r="B108" s="1">
        <f t="shared" si="27"/>
        <v>41856</v>
      </c>
      <c r="C108">
        <f t="shared" si="16"/>
        <v>2</v>
      </c>
      <c r="D108">
        <f t="shared" si="20"/>
        <v>0.36</v>
      </c>
      <c r="E108">
        <f t="shared" si="17"/>
        <v>216</v>
      </c>
      <c r="F108">
        <f t="shared" si="30"/>
        <v>216</v>
      </c>
      <c r="G108">
        <f t="shared" si="21"/>
        <v>36</v>
      </c>
      <c r="H108">
        <f t="shared" si="22"/>
        <v>36</v>
      </c>
      <c r="I108">
        <f t="shared" si="23"/>
        <v>36</v>
      </c>
      <c r="J108">
        <f t="shared" si="29"/>
        <v>172</v>
      </c>
      <c r="K108">
        <f t="shared" si="24"/>
        <v>136</v>
      </c>
      <c r="L108">
        <f t="shared" si="25"/>
        <v>0</v>
      </c>
      <c r="M108">
        <f t="shared" si="26"/>
        <v>36</v>
      </c>
      <c r="N108">
        <f t="shared" si="19"/>
        <v>8</v>
      </c>
    </row>
    <row r="109" spans="1:14" x14ac:dyDescent="0.25">
      <c r="A109">
        <v>106</v>
      </c>
      <c r="B109" s="1">
        <f t="shared" si="27"/>
        <v>41857</v>
      </c>
      <c r="C109">
        <f t="shared" si="16"/>
        <v>3</v>
      </c>
      <c r="D109">
        <f t="shared" si="20"/>
        <v>0.32</v>
      </c>
      <c r="E109">
        <f t="shared" si="17"/>
        <v>192</v>
      </c>
      <c r="F109">
        <f t="shared" si="30"/>
        <v>192</v>
      </c>
      <c r="G109">
        <f t="shared" si="21"/>
        <v>36</v>
      </c>
      <c r="H109">
        <f t="shared" si="22"/>
        <v>36</v>
      </c>
      <c r="I109">
        <f t="shared" si="23"/>
        <v>36</v>
      </c>
      <c r="J109">
        <f t="shared" si="29"/>
        <v>172</v>
      </c>
      <c r="K109">
        <f t="shared" si="24"/>
        <v>136</v>
      </c>
      <c r="L109">
        <f t="shared" si="25"/>
        <v>0</v>
      </c>
      <c r="M109">
        <f t="shared" si="26"/>
        <v>36</v>
      </c>
      <c r="N109">
        <f t="shared" si="19"/>
        <v>8</v>
      </c>
    </row>
    <row r="110" spans="1:14" x14ac:dyDescent="0.25">
      <c r="A110">
        <v>107</v>
      </c>
      <c r="B110" s="1">
        <f t="shared" si="27"/>
        <v>41858</v>
      </c>
      <c r="C110">
        <f t="shared" si="16"/>
        <v>4</v>
      </c>
      <c r="D110">
        <f t="shared" si="20"/>
        <v>0.32</v>
      </c>
      <c r="E110">
        <f t="shared" si="17"/>
        <v>192</v>
      </c>
      <c r="F110">
        <f t="shared" si="30"/>
        <v>192</v>
      </c>
      <c r="G110">
        <f t="shared" si="21"/>
        <v>32</v>
      </c>
      <c r="H110">
        <f t="shared" si="22"/>
        <v>36</v>
      </c>
      <c r="I110">
        <f t="shared" si="23"/>
        <v>36</v>
      </c>
      <c r="J110">
        <f t="shared" si="29"/>
        <v>172</v>
      </c>
      <c r="K110">
        <f t="shared" si="24"/>
        <v>136</v>
      </c>
      <c r="L110">
        <f t="shared" si="25"/>
        <v>0</v>
      </c>
      <c r="M110">
        <f t="shared" si="26"/>
        <v>36</v>
      </c>
      <c r="N110">
        <f t="shared" si="19"/>
        <v>8</v>
      </c>
    </row>
    <row r="111" spans="1:14" x14ac:dyDescent="0.25">
      <c r="A111">
        <v>108</v>
      </c>
      <c r="B111" s="1">
        <f t="shared" si="27"/>
        <v>41859</v>
      </c>
      <c r="C111">
        <f t="shared" si="16"/>
        <v>5</v>
      </c>
      <c r="D111">
        <f t="shared" si="20"/>
        <v>0.32</v>
      </c>
      <c r="E111">
        <f t="shared" si="17"/>
        <v>192</v>
      </c>
      <c r="F111">
        <f t="shared" si="30"/>
        <v>192</v>
      </c>
      <c r="G111">
        <f t="shared" si="21"/>
        <v>32</v>
      </c>
      <c r="H111">
        <f t="shared" si="22"/>
        <v>36</v>
      </c>
      <c r="I111">
        <f t="shared" si="23"/>
        <v>36</v>
      </c>
      <c r="J111">
        <f t="shared" si="29"/>
        <v>172</v>
      </c>
      <c r="K111">
        <f t="shared" si="24"/>
        <v>136</v>
      </c>
      <c r="L111">
        <f t="shared" si="25"/>
        <v>0</v>
      </c>
      <c r="M111">
        <f t="shared" si="26"/>
        <v>36</v>
      </c>
      <c r="N111">
        <f t="shared" si="19"/>
        <v>8</v>
      </c>
    </row>
    <row r="112" spans="1:14" x14ac:dyDescent="0.25">
      <c r="A112">
        <v>109</v>
      </c>
      <c r="B112" s="1">
        <f t="shared" si="27"/>
        <v>41860</v>
      </c>
      <c r="C112">
        <f t="shared" si="16"/>
        <v>6</v>
      </c>
      <c r="D112">
        <f t="shared" si="20"/>
        <v>0.32</v>
      </c>
      <c r="E112">
        <f t="shared" si="17"/>
        <v>192</v>
      </c>
      <c r="F112">
        <f t="shared" si="30"/>
        <v>192</v>
      </c>
      <c r="G112">
        <f t="shared" si="21"/>
        <v>32</v>
      </c>
      <c r="H112">
        <f t="shared" si="22"/>
        <v>36</v>
      </c>
      <c r="I112">
        <f t="shared" si="23"/>
        <v>100</v>
      </c>
      <c r="J112">
        <f t="shared" si="29"/>
        <v>172</v>
      </c>
      <c r="K112">
        <f t="shared" si="24"/>
        <v>72</v>
      </c>
      <c r="L112">
        <f t="shared" si="25"/>
        <v>0</v>
      </c>
      <c r="M112">
        <f t="shared" si="26"/>
        <v>100</v>
      </c>
      <c r="N112">
        <f t="shared" si="19"/>
        <v>8</v>
      </c>
    </row>
    <row r="113" spans="1:14" x14ac:dyDescent="0.25">
      <c r="A113">
        <v>110</v>
      </c>
      <c r="B113" s="1">
        <f t="shared" si="27"/>
        <v>41861</v>
      </c>
      <c r="C113">
        <f t="shared" si="16"/>
        <v>7</v>
      </c>
      <c r="D113">
        <f t="shared" si="20"/>
        <v>0.32</v>
      </c>
      <c r="E113">
        <f t="shared" si="17"/>
        <v>192</v>
      </c>
      <c r="F113">
        <f t="shared" si="30"/>
        <v>192</v>
      </c>
      <c r="G113">
        <f t="shared" si="21"/>
        <v>32</v>
      </c>
      <c r="H113">
        <f t="shared" si="22"/>
        <v>36</v>
      </c>
      <c r="I113">
        <f t="shared" si="23"/>
        <v>100</v>
      </c>
      <c r="J113">
        <f t="shared" si="29"/>
        <v>108</v>
      </c>
      <c r="K113">
        <f t="shared" si="24"/>
        <v>8</v>
      </c>
      <c r="L113">
        <f t="shared" si="25"/>
        <v>0</v>
      </c>
      <c r="M113">
        <f t="shared" si="26"/>
        <v>100</v>
      </c>
      <c r="N113">
        <f t="shared" si="19"/>
        <v>8</v>
      </c>
    </row>
    <row r="114" spans="1:14" x14ac:dyDescent="0.25">
      <c r="A114">
        <v>111</v>
      </c>
      <c r="B114" s="1">
        <f t="shared" si="27"/>
        <v>41862</v>
      </c>
      <c r="C114">
        <f t="shared" si="16"/>
        <v>1</v>
      </c>
      <c r="D114">
        <f t="shared" si="20"/>
        <v>0.32</v>
      </c>
      <c r="E114">
        <f t="shared" si="17"/>
        <v>192</v>
      </c>
      <c r="F114">
        <f t="shared" si="30"/>
        <v>192</v>
      </c>
      <c r="G114">
        <f t="shared" si="21"/>
        <v>32</v>
      </c>
      <c r="H114">
        <f t="shared" si="22"/>
        <v>36</v>
      </c>
      <c r="I114">
        <f t="shared" si="23"/>
        <v>36</v>
      </c>
      <c r="J114">
        <f t="shared" si="29"/>
        <v>44</v>
      </c>
      <c r="K114">
        <f t="shared" si="24"/>
        <v>8</v>
      </c>
      <c r="L114">
        <f t="shared" si="25"/>
        <v>0</v>
      </c>
      <c r="M114">
        <f t="shared" si="26"/>
        <v>36</v>
      </c>
      <c r="N114">
        <f t="shared" si="19"/>
        <v>8</v>
      </c>
    </row>
    <row r="115" spans="1:14" x14ac:dyDescent="0.25">
      <c r="A115">
        <v>112</v>
      </c>
      <c r="B115" s="1">
        <f t="shared" si="27"/>
        <v>41863</v>
      </c>
      <c r="C115">
        <f t="shared" si="16"/>
        <v>2</v>
      </c>
      <c r="D115">
        <f t="shared" si="20"/>
        <v>0.32</v>
      </c>
      <c r="E115">
        <f t="shared" si="17"/>
        <v>192</v>
      </c>
      <c r="F115">
        <f t="shared" si="30"/>
        <v>192</v>
      </c>
      <c r="G115">
        <f t="shared" si="21"/>
        <v>32</v>
      </c>
      <c r="H115">
        <f t="shared" si="22"/>
        <v>32</v>
      </c>
      <c r="I115">
        <f t="shared" si="23"/>
        <v>36</v>
      </c>
      <c r="J115">
        <f t="shared" si="29"/>
        <v>40</v>
      </c>
      <c r="K115">
        <f t="shared" si="24"/>
        <v>4</v>
      </c>
      <c r="L115">
        <f t="shared" si="25"/>
        <v>0</v>
      </c>
      <c r="M115">
        <f t="shared" si="26"/>
        <v>36</v>
      </c>
      <c r="N115">
        <f t="shared" si="19"/>
        <v>8</v>
      </c>
    </row>
    <row r="116" spans="1:14" x14ac:dyDescent="0.25">
      <c r="A116">
        <v>113</v>
      </c>
      <c r="B116" s="1">
        <f t="shared" si="27"/>
        <v>41864</v>
      </c>
      <c r="C116">
        <f t="shared" si="16"/>
        <v>3</v>
      </c>
      <c r="D116">
        <f t="shared" si="20"/>
        <v>0.28999999999999998</v>
      </c>
      <c r="E116">
        <f t="shared" si="17"/>
        <v>174</v>
      </c>
      <c r="F116">
        <f t="shared" si="30"/>
        <v>174</v>
      </c>
      <c r="G116">
        <f t="shared" si="21"/>
        <v>32</v>
      </c>
      <c r="H116">
        <f t="shared" si="22"/>
        <v>32</v>
      </c>
      <c r="I116">
        <f t="shared" si="23"/>
        <v>36</v>
      </c>
      <c r="J116">
        <f t="shared" si="29"/>
        <v>36</v>
      </c>
      <c r="K116">
        <f t="shared" si="24"/>
        <v>0</v>
      </c>
      <c r="L116">
        <f t="shared" si="25"/>
        <v>0</v>
      </c>
      <c r="M116">
        <f t="shared" si="26"/>
        <v>36</v>
      </c>
      <c r="N116">
        <f t="shared" si="19"/>
        <v>8</v>
      </c>
    </row>
    <row r="117" spans="1:14" x14ac:dyDescent="0.25">
      <c r="A117">
        <v>114</v>
      </c>
      <c r="B117" s="1">
        <f t="shared" si="27"/>
        <v>41865</v>
      </c>
      <c r="C117">
        <f t="shared" si="16"/>
        <v>4</v>
      </c>
      <c r="D117">
        <f t="shared" si="20"/>
        <v>0.28999999999999998</v>
      </c>
      <c r="E117">
        <f t="shared" si="17"/>
        <v>174</v>
      </c>
      <c r="F117">
        <f t="shared" si="30"/>
        <v>174</v>
      </c>
      <c r="G117">
        <f t="shared" si="21"/>
        <v>29</v>
      </c>
      <c r="H117">
        <f t="shared" si="22"/>
        <v>32</v>
      </c>
      <c r="I117">
        <f t="shared" si="23"/>
        <v>36</v>
      </c>
      <c r="J117">
        <f t="shared" si="29"/>
        <v>32</v>
      </c>
      <c r="K117">
        <f t="shared" si="24"/>
        <v>0</v>
      </c>
      <c r="L117">
        <f t="shared" si="25"/>
        <v>1</v>
      </c>
      <c r="M117">
        <f t="shared" si="26"/>
        <v>32</v>
      </c>
      <c r="N117">
        <f t="shared" si="19"/>
        <v>8</v>
      </c>
    </row>
    <row r="118" spans="1:14" x14ac:dyDescent="0.25">
      <c r="A118">
        <v>115</v>
      </c>
      <c r="B118" s="1">
        <f t="shared" si="27"/>
        <v>41866</v>
      </c>
      <c r="C118">
        <f t="shared" si="16"/>
        <v>5</v>
      </c>
      <c r="D118">
        <f t="shared" si="20"/>
        <v>0.28999999999999998</v>
      </c>
      <c r="E118">
        <f t="shared" si="17"/>
        <v>174</v>
      </c>
      <c r="F118">
        <f t="shared" si="30"/>
        <v>174</v>
      </c>
      <c r="G118">
        <f t="shared" si="21"/>
        <v>29</v>
      </c>
      <c r="H118">
        <f t="shared" si="22"/>
        <v>32</v>
      </c>
      <c r="I118">
        <f t="shared" si="23"/>
        <v>36</v>
      </c>
      <c r="J118">
        <f t="shared" si="29"/>
        <v>32</v>
      </c>
      <c r="K118">
        <f t="shared" si="24"/>
        <v>0</v>
      </c>
      <c r="L118">
        <f t="shared" si="25"/>
        <v>1</v>
      </c>
      <c r="M118">
        <f t="shared" si="26"/>
        <v>32</v>
      </c>
      <c r="N118">
        <f t="shared" si="19"/>
        <v>8</v>
      </c>
    </row>
    <row r="119" spans="1:14" x14ac:dyDescent="0.25">
      <c r="A119">
        <v>116</v>
      </c>
      <c r="B119" s="1">
        <f t="shared" si="27"/>
        <v>41867</v>
      </c>
      <c r="C119">
        <f t="shared" si="16"/>
        <v>6</v>
      </c>
      <c r="D119">
        <f t="shared" si="20"/>
        <v>0.28999999999999998</v>
      </c>
      <c r="E119">
        <f t="shared" si="17"/>
        <v>174</v>
      </c>
      <c r="F119">
        <f t="shared" si="30"/>
        <v>174</v>
      </c>
      <c r="G119">
        <f t="shared" si="21"/>
        <v>29</v>
      </c>
      <c r="H119">
        <f t="shared" si="22"/>
        <v>32</v>
      </c>
      <c r="I119">
        <f t="shared" si="23"/>
        <v>100</v>
      </c>
      <c r="J119">
        <f t="shared" si="29"/>
        <v>32</v>
      </c>
      <c r="K119">
        <f t="shared" si="24"/>
        <v>0</v>
      </c>
      <c r="L119">
        <f t="shared" si="25"/>
        <v>1</v>
      </c>
      <c r="M119">
        <f t="shared" si="26"/>
        <v>32</v>
      </c>
      <c r="N119">
        <f t="shared" si="19"/>
        <v>8</v>
      </c>
    </row>
    <row r="120" spans="1:14" x14ac:dyDescent="0.25">
      <c r="A120">
        <v>117</v>
      </c>
      <c r="B120" s="1">
        <f t="shared" si="27"/>
        <v>41868</v>
      </c>
      <c r="C120">
        <f t="shared" si="16"/>
        <v>7</v>
      </c>
      <c r="D120">
        <f t="shared" si="20"/>
        <v>0.28999999999999998</v>
      </c>
      <c r="E120">
        <f t="shared" si="17"/>
        <v>174</v>
      </c>
      <c r="F120">
        <f t="shared" si="30"/>
        <v>174</v>
      </c>
      <c r="G120">
        <f t="shared" si="21"/>
        <v>29</v>
      </c>
      <c r="H120">
        <f t="shared" si="22"/>
        <v>32</v>
      </c>
      <c r="I120">
        <f t="shared" si="23"/>
        <v>100</v>
      </c>
      <c r="J120">
        <f t="shared" si="29"/>
        <v>32</v>
      </c>
      <c r="K120">
        <f t="shared" si="24"/>
        <v>0</v>
      </c>
      <c r="L120">
        <f t="shared" si="25"/>
        <v>1</v>
      </c>
      <c r="M120">
        <f t="shared" si="26"/>
        <v>32</v>
      </c>
      <c r="N120">
        <f t="shared" si="19"/>
        <v>8</v>
      </c>
    </row>
    <row r="121" spans="1:14" x14ac:dyDescent="0.25">
      <c r="A121">
        <v>118</v>
      </c>
      <c r="B121" s="1">
        <f t="shared" si="27"/>
        <v>41869</v>
      </c>
      <c r="C121">
        <f t="shared" si="16"/>
        <v>1</v>
      </c>
      <c r="D121">
        <f t="shared" si="20"/>
        <v>0.28999999999999998</v>
      </c>
      <c r="E121">
        <f t="shared" si="17"/>
        <v>174</v>
      </c>
      <c r="F121">
        <f t="shared" si="30"/>
        <v>174</v>
      </c>
      <c r="G121">
        <f t="shared" si="21"/>
        <v>29</v>
      </c>
      <c r="H121">
        <f t="shared" si="22"/>
        <v>32</v>
      </c>
      <c r="I121">
        <f t="shared" si="23"/>
        <v>36</v>
      </c>
      <c r="J121">
        <f t="shared" si="29"/>
        <v>32</v>
      </c>
      <c r="K121">
        <f t="shared" si="24"/>
        <v>0</v>
      </c>
      <c r="L121">
        <f t="shared" si="25"/>
        <v>1</v>
      </c>
      <c r="M121">
        <f t="shared" si="26"/>
        <v>32</v>
      </c>
      <c r="N121">
        <f t="shared" si="19"/>
        <v>8</v>
      </c>
    </row>
    <row r="122" spans="1:14" x14ac:dyDescent="0.25">
      <c r="A122">
        <v>119</v>
      </c>
      <c r="B122" s="1">
        <f t="shared" si="27"/>
        <v>41870</v>
      </c>
      <c r="C122">
        <f t="shared" si="16"/>
        <v>2</v>
      </c>
      <c r="D122">
        <f t="shared" si="20"/>
        <v>0.28999999999999998</v>
      </c>
      <c r="E122">
        <f t="shared" si="17"/>
        <v>174</v>
      </c>
      <c r="F122">
        <f t="shared" si="30"/>
        <v>174</v>
      </c>
      <c r="G122">
        <f t="shared" si="21"/>
        <v>29</v>
      </c>
      <c r="H122">
        <f t="shared" si="22"/>
        <v>29</v>
      </c>
      <c r="I122">
        <f t="shared" si="23"/>
        <v>36</v>
      </c>
      <c r="J122">
        <f t="shared" si="29"/>
        <v>29</v>
      </c>
      <c r="K122">
        <f t="shared" si="24"/>
        <v>0</v>
      </c>
      <c r="L122">
        <f t="shared" si="25"/>
        <v>1</v>
      </c>
      <c r="M122">
        <f t="shared" si="26"/>
        <v>29</v>
      </c>
      <c r="N122">
        <f t="shared" si="19"/>
        <v>8</v>
      </c>
    </row>
    <row r="123" spans="1:14" x14ac:dyDescent="0.25">
      <c r="A123">
        <v>120</v>
      </c>
      <c r="B123" s="1">
        <f t="shared" si="27"/>
        <v>41871</v>
      </c>
      <c r="C123">
        <f t="shared" si="16"/>
        <v>3</v>
      </c>
      <c r="D123">
        <f t="shared" si="20"/>
        <v>0.26</v>
      </c>
      <c r="E123">
        <f t="shared" si="17"/>
        <v>156</v>
      </c>
      <c r="F123">
        <f t="shared" si="30"/>
        <v>156</v>
      </c>
      <c r="G123">
        <f t="shared" si="21"/>
        <v>29</v>
      </c>
      <c r="H123">
        <f t="shared" si="22"/>
        <v>29</v>
      </c>
      <c r="I123">
        <f t="shared" si="23"/>
        <v>36</v>
      </c>
      <c r="J123">
        <f t="shared" si="29"/>
        <v>29</v>
      </c>
      <c r="K123">
        <f t="shared" si="24"/>
        <v>0</v>
      </c>
      <c r="L123">
        <f t="shared" si="25"/>
        <v>1</v>
      </c>
      <c r="M123">
        <f t="shared" si="26"/>
        <v>29</v>
      </c>
      <c r="N123">
        <f t="shared" si="19"/>
        <v>8</v>
      </c>
    </row>
    <row r="124" spans="1:14" x14ac:dyDescent="0.25">
      <c r="A124">
        <v>121</v>
      </c>
      <c r="B124" s="1">
        <f t="shared" si="27"/>
        <v>41872</v>
      </c>
      <c r="C124">
        <f t="shared" si="16"/>
        <v>4</v>
      </c>
      <c r="D124">
        <f t="shared" si="20"/>
        <v>0.26</v>
      </c>
      <c r="E124">
        <f t="shared" si="17"/>
        <v>156</v>
      </c>
      <c r="F124">
        <f t="shared" si="30"/>
        <v>156</v>
      </c>
      <c r="G124">
        <f t="shared" si="21"/>
        <v>26</v>
      </c>
      <c r="H124">
        <f t="shared" si="22"/>
        <v>29</v>
      </c>
      <c r="I124">
        <f t="shared" si="23"/>
        <v>36</v>
      </c>
      <c r="J124">
        <f t="shared" si="29"/>
        <v>29</v>
      </c>
      <c r="K124">
        <f t="shared" si="24"/>
        <v>0</v>
      </c>
      <c r="L124">
        <f t="shared" si="25"/>
        <v>1</v>
      </c>
      <c r="M124">
        <f t="shared" si="26"/>
        <v>29</v>
      </c>
      <c r="N124">
        <f t="shared" si="19"/>
        <v>8</v>
      </c>
    </row>
    <row r="125" spans="1:14" x14ac:dyDescent="0.25">
      <c r="A125">
        <v>122</v>
      </c>
      <c r="B125" s="1">
        <f t="shared" si="27"/>
        <v>41873</v>
      </c>
      <c r="C125">
        <f t="shared" si="16"/>
        <v>5</v>
      </c>
      <c r="D125">
        <f t="shared" si="20"/>
        <v>0.26</v>
      </c>
      <c r="E125">
        <f t="shared" si="17"/>
        <v>156</v>
      </c>
      <c r="F125">
        <f t="shared" si="30"/>
        <v>156</v>
      </c>
      <c r="G125">
        <f t="shared" si="21"/>
        <v>26</v>
      </c>
      <c r="H125">
        <f t="shared" si="22"/>
        <v>29</v>
      </c>
      <c r="I125">
        <f t="shared" si="23"/>
        <v>36</v>
      </c>
      <c r="J125">
        <f t="shared" si="29"/>
        <v>29</v>
      </c>
      <c r="K125">
        <f t="shared" si="24"/>
        <v>0</v>
      </c>
      <c r="L125">
        <f t="shared" si="25"/>
        <v>1</v>
      </c>
      <c r="M125">
        <f t="shared" si="26"/>
        <v>29</v>
      </c>
      <c r="N125">
        <f t="shared" si="19"/>
        <v>8</v>
      </c>
    </row>
    <row r="126" spans="1:14" x14ac:dyDescent="0.25">
      <c r="A126">
        <v>123</v>
      </c>
      <c r="B126" s="1">
        <f t="shared" si="27"/>
        <v>41874</v>
      </c>
      <c r="C126">
        <f t="shared" si="16"/>
        <v>6</v>
      </c>
      <c r="D126">
        <f t="shared" si="20"/>
        <v>0.26</v>
      </c>
      <c r="E126">
        <f t="shared" si="17"/>
        <v>156</v>
      </c>
      <c r="F126">
        <f t="shared" si="30"/>
        <v>156</v>
      </c>
      <c r="G126">
        <f t="shared" si="21"/>
        <v>26</v>
      </c>
      <c r="H126">
        <f t="shared" si="22"/>
        <v>29</v>
      </c>
      <c r="I126">
        <f t="shared" si="23"/>
        <v>100</v>
      </c>
      <c r="J126">
        <f t="shared" si="29"/>
        <v>29</v>
      </c>
      <c r="K126">
        <f t="shared" si="24"/>
        <v>0</v>
      </c>
      <c r="L126">
        <f t="shared" si="25"/>
        <v>1</v>
      </c>
      <c r="M126">
        <f t="shared" si="26"/>
        <v>29</v>
      </c>
      <c r="N126">
        <f t="shared" si="19"/>
        <v>8</v>
      </c>
    </row>
    <row r="127" spans="1:14" x14ac:dyDescent="0.25">
      <c r="A127">
        <v>124</v>
      </c>
      <c r="B127" s="1">
        <f t="shared" si="27"/>
        <v>41875</v>
      </c>
      <c r="C127">
        <f t="shared" si="16"/>
        <v>7</v>
      </c>
      <c r="D127">
        <f t="shared" si="20"/>
        <v>0.26</v>
      </c>
      <c r="E127">
        <f t="shared" si="17"/>
        <v>156</v>
      </c>
      <c r="F127">
        <f t="shared" si="30"/>
        <v>156</v>
      </c>
      <c r="G127">
        <f t="shared" si="21"/>
        <v>26</v>
      </c>
      <c r="H127">
        <f t="shared" si="22"/>
        <v>29</v>
      </c>
      <c r="I127">
        <f t="shared" si="23"/>
        <v>100</v>
      </c>
      <c r="J127">
        <f t="shared" si="29"/>
        <v>29</v>
      </c>
      <c r="K127">
        <f t="shared" si="24"/>
        <v>0</v>
      </c>
      <c r="L127">
        <f t="shared" si="25"/>
        <v>1</v>
      </c>
      <c r="M127">
        <f t="shared" si="26"/>
        <v>29</v>
      </c>
      <c r="N127">
        <f t="shared" si="19"/>
        <v>8</v>
      </c>
    </row>
    <row r="128" spans="1:14" x14ac:dyDescent="0.25">
      <c r="A128">
        <v>125</v>
      </c>
      <c r="B128" s="1">
        <f t="shared" si="27"/>
        <v>41876</v>
      </c>
      <c r="C128">
        <f t="shared" si="16"/>
        <v>1</v>
      </c>
      <c r="D128">
        <f t="shared" si="20"/>
        <v>0.26</v>
      </c>
      <c r="E128">
        <f t="shared" si="17"/>
        <v>156</v>
      </c>
      <c r="F128">
        <f>INT(E128/6)*6</f>
        <v>156</v>
      </c>
      <c r="G128">
        <f t="shared" si="21"/>
        <v>26</v>
      </c>
      <c r="H128">
        <f t="shared" si="22"/>
        <v>29</v>
      </c>
      <c r="I128">
        <f t="shared" si="23"/>
        <v>36</v>
      </c>
      <c r="J128">
        <f t="shared" si="29"/>
        <v>29</v>
      </c>
      <c r="K128">
        <f t="shared" si="24"/>
        <v>0</v>
      </c>
      <c r="L128">
        <f t="shared" si="25"/>
        <v>1</v>
      </c>
      <c r="M128">
        <f t="shared" si="26"/>
        <v>29</v>
      </c>
      <c r="N128">
        <f t="shared" si="19"/>
        <v>8</v>
      </c>
    </row>
    <row r="129" spans="1:14" x14ac:dyDescent="0.25">
      <c r="A129">
        <v>126</v>
      </c>
      <c r="B129" s="1">
        <f t="shared" si="27"/>
        <v>41877</v>
      </c>
      <c r="C129">
        <f t="shared" si="16"/>
        <v>2</v>
      </c>
      <c r="D129">
        <f t="shared" si="20"/>
        <v>0.26</v>
      </c>
      <c r="E129">
        <f t="shared" si="17"/>
        <v>156</v>
      </c>
      <c r="F129">
        <f t="shared" si="30"/>
        <v>156</v>
      </c>
      <c r="G129">
        <f t="shared" si="21"/>
        <v>26</v>
      </c>
      <c r="H129">
        <f t="shared" si="22"/>
        <v>26</v>
      </c>
      <c r="I129">
        <f t="shared" si="23"/>
        <v>36</v>
      </c>
      <c r="J129">
        <f t="shared" si="29"/>
        <v>26</v>
      </c>
      <c r="K129">
        <f t="shared" si="24"/>
        <v>0</v>
      </c>
      <c r="L129">
        <f t="shared" si="25"/>
        <v>1</v>
      </c>
      <c r="M129">
        <f t="shared" si="26"/>
        <v>26</v>
      </c>
      <c r="N129">
        <f t="shared" si="19"/>
        <v>8</v>
      </c>
    </row>
    <row r="130" spans="1:14" x14ac:dyDescent="0.25">
      <c r="A130">
        <v>127</v>
      </c>
      <c r="B130" s="1">
        <f t="shared" si="27"/>
        <v>41878</v>
      </c>
      <c r="C130">
        <f t="shared" si="16"/>
        <v>3</v>
      </c>
      <c r="D130">
        <f t="shared" si="20"/>
        <v>0.23</v>
      </c>
      <c r="E130">
        <f t="shared" si="17"/>
        <v>138</v>
      </c>
      <c r="F130">
        <f t="shared" si="30"/>
        <v>138</v>
      </c>
      <c r="G130">
        <f t="shared" si="21"/>
        <v>26</v>
      </c>
      <c r="H130">
        <f t="shared" si="22"/>
        <v>26</v>
      </c>
      <c r="I130">
        <f t="shared" si="23"/>
        <v>36</v>
      </c>
      <c r="J130">
        <f t="shared" si="29"/>
        <v>26</v>
      </c>
      <c r="K130">
        <f t="shared" si="24"/>
        <v>0</v>
      </c>
      <c r="L130">
        <f t="shared" si="25"/>
        <v>1</v>
      </c>
      <c r="M130">
        <f t="shared" si="26"/>
        <v>26</v>
      </c>
      <c r="N130">
        <f t="shared" si="19"/>
        <v>8</v>
      </c>
    </row>
    <row r="131" spans="1:14" x14ac:dyDescent="0.25">
      <c r="A131">
        <v>128</v>
      </c>
      <c r="B131" s="1">
        <f t="shared" si="27"/>
        <v>41879</v>
      </c>
      <c r="C131">
        <f t="shared" si="16"/>
        <v>4</v>
      </c>
      <c r="D131">
        <f t="shared" si="20"/>
        <v>0.23</v>
      </c>
      <c r="E131">
        <f t="shared" si="17"/>
        <v>138</v>
      </c>
      <c r="F131">
        <f t="shared" si="30"/>
        <v>138</v>
      </c>
      <c r="G131">
        <f t="shared" si="21"/>
        <v>23</v>
      </c>
      <c r="H131">
        <f t="shared" si="22"/>
        <v>26</v>
      </c>
      <c r="I131">
        <f t="shared" si="23"/>
        <v>36</v>
      </c>
      <c r="J131">
        <f t="shared" si="29"/>
        <v>26</v>
      </c>
      <c r="K131">
        <f t="shared" si="24"/>
        <v>0</v>
      </c>
      <c r="L131">
        <f t="shared" si="25"/>
        <v>1</v>
      </c>
      <c r="M131">
        <f t="shared" si="26"/>
        <v>26</v>
      </c>
      <c r="N131">
        <f t="shared" si="19"/>
        <v>8</v>
      </c>
    </row>
    <row r="132" spans="1:14" x14ac:dyDescent="0.25">
      <c r="A132">
        <v>129</v>
      </c>
      <c r="B132" s="1">
        <f t="shared" si="27"/>
        <v>41880</v>
      </c>
      <c r="C132">
        <f t="shared" si="16"/>
        <v>5</v>
      </c>
      <c r="D132">
        <f t="shared" si="20"/>
        <v>0.23</v>
      </c>
      <c r="E132">
        <f t="shared" si="17"/>
        <v>138</v>
      </c>
      <c r="F132">
        <f t="shared" si="30"/>
        <v>138</v>
      </c>
      <c r="G132">
        <f t="shared" si="21"/>
        <v>23</v>
      </c>
      <c r="H132">
        <f t="shared" si="22"/>
        <v>26</v>
      </c>
      <c r="I132">
        <f t="shared" si="23"/>
        <v>36</v>
      </c>
      <c r="J132">
        <f t="shared" si="29"/>
        <v>26</v>
      </c>
      <c r="K132">
        <f t="shared" si="24"/>
        <v>0</v>
      </c>
      <c r="L132">
        <f t="shared" si="25"/>
        <v>1</v>
      </c>
      <c r="M132">
        <f t="shared" si="26"/>
        <v>26</v>
      </c>
      <c r="N132">
        <f t="shared" si="19"/>
        <v>8</v>
      </c>
    </row>
    <row r="133" spans="1:14" x14ac:dyDescent="0.25">
      <c r="A133">
        <v>130</v>
      </c>
      <c r="B133" s="1">
        <f t="shared" si="27"/>
        <v>41881</v>
      </c>
      <c r="C133">
        <f t="shared" ref="C133:C163" si="31">WEEKDAY(B133,2)</f>
        <v>6</v>
      </c>
      <c r="D133">
        <f t="shared" si="20"/>
        <v>0.23</v>
      </c>
      <c r="E133">
        <f t="shared" ref="E133:E163" si="32">D133*$B$1</f>
        <v>138</v>
      </c>
      <c r="F133">
        <f t="shared" si="30"/>
        <v>138</v>
      </c>
      <c r="G133">
        <f t="shared" si="21"/>
        <v>23</v>
      </c>
      <c r="H133">
        <f t="shared" si="22"/>
        <v>26</v>
      </c>
      <c r="I133">
        <f t="shared" si="23"/>
        <v>100</v>
      </c>
      <c r="J133">
        <f t="shared" si="29"/>
        <v>26</v>
      </c>
      <c r="K133">
        <f t="shared" si="24"/>
        <v>0</v>
      </c>
      <c r="L133">
        <f t="shared" si="25"/>
        <v>1</v>
      </c>
      <c r="M133">
        <f t="shared" si="26"/>
        <v>26</v>
      </c>
      <c r="N133">
        <f t="shared" ref="N133:N163" si="33">MONTH(B133)</f>
        <v>8</v>
      </c>
    </row>
    <row r="134" spans="1:14" x14ac:dyDescent="0.25">
      <c r="A134">
        <v>131</v>
      </c>
      <c r="B134" s="1">
        <f t="shared" si="27"/>
        <v>41882</v>
      </c>
      <c r="C134">
        <f t="shared" si="31"/>
        <v>7</v>
      </c>
      <c r="D134">
        <f t="shared" ref="D134:D163" si="34">ROUND(IF(B134&lt;=DATE(2014,6,24),IF(C134=3,104%*D133,D133),IF(MOD(A134,7)=1,90%*D133,D133)),2)</f>
        <v>0.23</v>
      </c>
      <c r="E134">
        <f t="shared" si="32"/>
        <v>138</v>
      </c>
      <c r="F134">
        <f t="shared" si="30"/>
        <v>138</v>
      </c>
      <c r="G134">
        <f t="shared" ref="G134:G163" si="35">INT(F133/6/$F$1)</f>
        <v>23</v>
      </c>
      <c r="H134">
        <f t="shared" si="22"/>
        <v>26</v>
      </c>
      <c r="I134">
        <f t="shared" si="23"/>
        <v>100</v>
      </c>
      <c r="J134">
        <f t="shared" si="29"/>
        <v>26</v>
      </c>
      <c r="K134">
        <f t="shared" si="24"/>
        <v>0</v>
      </c>
      <c r="L134">
        <f t="shared" si="25"/>
        <v>1</v>
      </c>
      <c r="M134">
        <f t="shared" si="26"/>
        <v>26</v>
      </c>
      <c r="N134">
        <f t="shared" si="33"/>
        <v>8</v>
      </c>
    </row>
    <row r="135" spans="1:14" x14ac:dyDescent="0.25">
      <c r="A135">
        <v>132</v>
      </c>
      <c r="B135" s="1">
        <f t="shared" si="27"/>
        <v>41883</v>
      </c>
      <c r="C135">
        <f t="shared" si="31"/>
        <v>1</v>
      </c>
      <c r="D135">
        <f t="shared" si="34"/>
        <v>0.23</v>
      </c>
      <c r="E135">
        <f t="shared" si="32"/>
        <v>138</v>
      </c>
      <c r="F135">
        <f t="shared" si="30"/>
        <v>138</v>
      </c>
      <c r="G135">
        <f t="shared" si="35"/>
        <v>23</v>
      </c>
      <c r="H135">
        <f t="shared" si="22"/>
        <v>26</v>
      </c>
      <c r="I135">
        <f t="shared" si="23"/>
        <v>36</v>
      </c>
      <c r="J135">
        <f t="shared" si="29"/>
        <v>26</v>
      </c>
      <c r="K135">
        <f t="shared" si="24"/>
        <v>0</v>
      </c>
      <c r="L135">
        <f t="shared" si="25"/>
        <v>1</v>
      </c>
      <c r="M135">
        <f t="shared" si="26"/>
        <v>26</v>
      </c>
      <c r="N135">
        <f t="shared" si="33"/>
        <v>9</v>
      </c>
    </row>
    <row r="136" spans="1:14" x14ac:dyDescent="0.25">
      <c r="A136">
        <v>133</v>
      </c>
      <c r="B136" s="1">
        <f t="shared" si="27"/>
        <v>41884</v>
      </c>
      <c r="C136">
        <f t="shared" si="31"/>
        <v>2</v>
      </c>
      <c r="D136">
        <f t="shared" si="34"/>
        <v>0.23</v>
      </c>
      <c r="E136">
        <f t="shared" si="32"/>
        <v>138</v>
      </c>
      <c r="F136">
        <f t="shared" si="30"/>
        <v>138</v>
      </c>
      <c r="G136">
        <f t="shared" si="35"/>
        <v>23</v>
      </c>
      <c r="H136">
        <f t="shared" si="22"/>
        <v>23</v>
      </c>
      <c r="I136">
        <f t="shared" si="23"/>
        <v>36</v>
      </c>
      <c r="J136">
        <f t="shared" si="29"/>
        <v>23</v>
      </c>
      <c r="K136">
        <f t="shared" si="24"/>
        <v>0</v>
      </c>
      <c r="L136">
        <f t="shared" si="25"/>
        <v>1</v>
      </c>
      <c r="M136">
        <f t="shared" si="26"/>
        <v>23</v>
      </c>
      <c r="N136">
        <f t="shared" si="33"/>
        <v>9</v>
      </c>
    </row>
    <row r="137" spans="1:14" x14ac:dyDescent="0.25">
      <c r="A137">
        <v>134</v>
      </c>
      <c r="B137" s="1">
        <f t="shared" si="27"/>
        <v>41885</v>
      </c>
      <c r="C137">
        <f t="shared" si="31"/>
        <v>3</v>
      </c>
      <c r="D137">
        <f t="shared" si="34"/>
        <v>0.21</v>
      </c>
      <c r="E137">
        <f t="shared" si="32"/>
        <v>126</v>
      </c>
      <c r="F137">
        <f t="shared" si="30"/>
        <v>126</v>
      </c>
      <c r="G137">
        <f t="shared" si="35"/>
        <v>23</v>
      </c>
      <c r="H137">
        <f t="shared" si="22"/>
        <v>23</v>
      </c>
      <c r="I137">
        <f t="shared" si="23"/>
        <v>36</v>
      </c>
      <c r="J137">
        <f t="shared" si="29"/>
        <v>23</v>
      </c>
      <c r="K137">
        <f t="shared" si="24"/>
        <v>0</v>
      </c>
      <c r="L137">
        <f t="shared" si="25"/>
        <v>1</v>
      </c>
      <c r="M137">
        <f t="shared" si="26"/>
        <v>23</v>
      </c>
      <c r="N137">
        <f t="shared" si="33"/>
        <v>9</v>
      </c>
    </row>
    <row r="138" spans="1:14" x14ac:dyDescent="0.25">
      <c r="A138">
        <v>135</v>
      </c>
      <c r="B138" s="1">
        <f t="shared" si="27"/>
        <v>41886</v>
      </c>
      <c r="C138">
        <f t="shared" si="31"/>
        <v>4</v>
      </c>
      <c r="D138">
        <f t="shared" si="34"/>
        <v>0.21</v>
      </c>
      <c r="E138">
        <f t="shared" si="32"/>
        <v>126</v>
      </c>
      <c r="F138">
        <f t="shared" si="30"/>
        <v>126</v>
      </c>
      <c r="G138">
        <f t="shared" si="35"/>
        <v>21</v>
      </c>
      <c r="H138">
        <f t="shared" si="22"/>
        <v>23</v>
      </c>
      <c r="I138">
        <f t="shared" si="23"/>
        <v>36</v>
      </c>
      <c r="J138">
        <f t="shared" si="29"/>
        <v>23</v>
      </c>
      <c r="K138">
        <f t="shared" si="24"/>
        <v>0</v>
      </c>
      <c r="L138">
        <f t="shared" si="25"/>
        <v>1</v>
      </c>
      <c r="M138">
        <f t="shared" si="26"/>
        <v>23</v>
      </c>
      <c r="N138">
        <f t="shared" si="33"/>
        <v>9</v>
      </c>
    </row>
    <row r="139" spans="1:14" x14ac:dyDescent="0.25">
      <c r="A139">
        <v>136</v>
      </c>
      <c r="B139" s="1">
        <f t="shared" si="27"/>
        <v>41887</v>
      </c>
      <c r="C139">
        <f t="shared" si="31"/>
        <v>5</v>
      </c>
      <c r="D139">
        <f t="shared" si="34"/>
        <v>0.21</v>
      </c>
      <c r="E139">
        <f t="shared" si="32"/>
        <v>126</v>
      </c>
      <c r="F139">
        <f t="shared" si="30"/>
        <v>126</v>
      </c>
      <c r="G139">
        <f t="shared" si="35"/>
        <v>21</v>
      </c>
      <c r="H139">
        <f t="shared" ref="H139:H163" si="36">G134</f>
        <v>23</v>
      </c>
      <c r="I139">
        <f t="shared" ref="I139:I163" si="37">IF(C139&gt;=6,100,36)</f>
        <v>36</v>
      </c>
      <c r="J139">
        <f t="shared" si="29"/>
        <v>23</v>
      </c>
      <c r="K139">
        <f t="shared" ref="K139:K163" si="38">IF(J139-I139&lt;0,0,J139-I139)</f>
        <v>0</v>
      </c>
      <c r="L139">
        <f t="shared" ref="L139:L163" si="39">IF(I139&gt;J139,1,0)</f>
        <v>1</v>
      </c>
      <c r="M139">
        <f t="shared" ref="M139:M163" si="40">IF(L139=1,J139,I139)</f>
        <v>23</v>
      </c>
      <c r="N139">
        <f t="shared" si="33"/>
        <v>9</v>
      </c>
    </row>
    <row r="140" spans="1:14" x14ac:dyDescent="0.25">
      <c r="A140">
        <v>137</v>
      </c>
      <c r="B140" s="1">
        <f t="shared" si="27"/>
        <v>41888</v>
      </c>
      <c r="C140">
        <f t="shared" si="31"/>
        <v>6</v>
      </c>
      <c r="D140">
        <f t="shared" si="34"/>
        <v>0.21</v>
      </c>
      <c r="E140">
        <f t="shared" si="32"/>
        <v>126</v>
      </c>
      <c r="F140">
        <f t="shared" si="30"/>
        <v>126</v>
      </c>
      <c r="G140">
        <f t="shared" si="35"/>
        <v>21</v>
      </c>
      <c r="H140">
        <f t="shared" si="36"/>
        <v>23</v>
      </c>
      <c r="I140">
        <f t="shared" si="37"/>
        <v>100</v>
      </c>
      <c r="J140">
        <f t="shared" si="29"/>
        <v>23</v>
      </c>
      <c r="K140">
        <f t="shared" si="38"/>
        <v>0</v>
      </c>
      <c r="L140">
        <f t="shared" si="39"/>
        <v>1</v>
      </c>
      <c r="M140">
        <f t="shared" si="40"/>
        <v>23</v>
      </c>
      <c r="N140">
        <f t="shared" si="33"/>
        <v>9</v>
      </c>
    </row>
    <row r="141" spans="1:14" x14ac:dyDescent="0.25">
      <c r="A141">
        <v>138</v>
      </c>
      <c r="B141" s="1">
        <f t="shared" si="27"/>
        <v>41889</v>
      </c>
      <c r="C141">
        <f t="shared" si="31"/>
        <v>7</v>
      </c>
      <c r="D141">
        <f t="shared" si="34"/>
        <v>0.21</v>
      </c>
      <c r="E141">
        <f t="shared" si="32"/>
        <v>126</v>
      </c>
      <c r="F141">
        <f t="shared" si="30"/>
        <v>126</v>
      </c>
      <c r="G141">
        <f t="shared" si="35"/>
        <v>21</v>
      </c>
      <c r="H141">
        <f t="shared" si="36"/>
        <v>23</v>
      </c>
      <c r="I141">
        <f t="shared" si="37"/>
        <v>100</v>
      </c>
      <c r="J141">
        <f t="shared" si="29"/>
        <v>23</v>
      </c>
      <c r="K141">
        <f t="shared" si="38"/>
        <v>0</v>
      </c>
      <c r="L141">
        <f t="shared" si="39"/>
        <v>1</v>
      </c>
      <c r="M141">
        <f t="shared" si="40"/>
        <v>23</v>
      </c>
      <c r="N141">
        <f t="shared" si="33"/>
        <v>9</v>
      </c>
    </row>
    <row r="142" spans="1:14" x14ac:dyDescent="0.25">
      <c r="A142">
        <v>139</v>
      </c>
      <c r="B142" s="1">
        <f t="shared" si="27"/>
        <v>41890</v>
      </c>
      <c r="C142">
        <f t="shared" si="31"/>
        <v>1</v>
      </c>
      <c r="D142">
        <f t="shared" si="34"/>
        <v>0.21</v>
      </c>
      <c r="E142">
        <f t="shared" si="32"/>
        <v>126</v>
      </c>
      <c r="F142">
        <f t="shared" si="30"/>
        <v>126</v>
      </c>
      <c r="G142">
        <f t="shared" si="35"/>
        <v>21</v>
      </c>
      <c r="H142">
        <f t="shared" si="36"/>
        <v>23</v>
      </c>
      <c r="I142">
        <f t="shared" si="37"/>
        <v>36</v>
      </c>
      <c r="J142">
        <f t="shared" si="29"/>
        <v>23</v>
      </c>
      <c r="K142">
        <f t="shared" si="38"/>
        <v>0</v>
      </c>
      <c r="L142">
        <f t="shared" si="39"/>
        <v>1</v>
      </c>
      <c r="M142">
        <f t="shared" si="40"/>
        <v>23</v>
      </c>
      <c r="N142">
        <f t="shared" si="33"/>
        <v>9</v>
      </c>
    </row>
    <row r="143" spans="1:14" x14ac:dyDescent="0.25">
      <c r="A143">
        <v>140</v>
      </c>
      <c r="B143" s="1">
        <f t="shared" si="27"/>
        <v>41891</v>
      </c>
      <c r="C143">
        <f t="shared" si="31"/>
        <v>2</v>
      </c>
      <c r="D143">
        <f t="shared" si="34"/>
        <v>0.21</v>
      </c>
      <c r="E143">
        <f t="shared" si="32"/>
        <v>126</v>
      </c>
      <c r="F143">
        <f t="shared" si="30"/>
        <v>126</v>
      </c>
      <c r="G143">
        <f t="shared" si="35"/>
        <v>21</v>
      </c>
      <c r="H143">
        <f t="shared" si="36"/>
        <v>21</v>
      </c>
      <c r="I143">
        <f t="shared" si="37"/>
        <v>36</v>
      </c>
      <c r="J143">
        <f t="shared" si="29"/>
        <v>21</v>
      </c>
      <c r="K143">
        <f t="shared" si="38"/>
        <v>0</v>
      </c>
      <c r="L143">
        <f t="shared" si="39"/>
        <v>1</v>
      </c>
      <c r="M143">
        <f t="shared" si="40"/>
        <v>21</v>
      </c>
      <c r="N143">
        <f t="shared" si="33"/>
        <v>9</v>
      </c>
    </row>
    <row r="144" spans="1:14" x14ac:dyDescent="0.25">
      <c r="A144">
        <v>141</v>
      </c>
      <c r="B144" s="1">
        <f t="shared" si="27"/>
        <v>41892</v>
      </c>
      <c r="C144">
        <f t="shared" si="31"/>
        <v>3</v>
      </c>
      <c r="D144">
        <f t="shared" si="34"/>
        <v>0.19</v>
      </c>
      <c r="E144">
        <f t="shared" si="32"/>
        <v>114</v>
      </c>
      <c r="F144">
        <f t="shared" si="30"/>
        <v>114</v>
      </c>
      <c r="G144">
        <f t="shared" si="35"/>
        <v>21</v>
      </c>
      <c r="H144">
        <f t="shared" si="36"/>
        <v>21</v>
      </c>
      <c r="I144">
        <f t="shared" si="37"/>
        <v>36</v>
      </c>
      <c r="J144">
        <f t="shared" si="29"/>
        <v>21</v>
      </c>
      <c r="K144">
        <f t="shared" si="38"/>
        <v>0</v>
      </c>
      <c r="L144">
        <f t="shared" si="39"/>
        <v>1</v>
      </c>
      <c r="M144">
        <f t="shared" si="40"/>
        <v>21</v>
      </c>
      <c r="N144">
        <f t="shared" si="33"/>
        <v>9</v>
      </c>
    </row>
    <row r="145" spans="1:14" x14ac:dyDescent="0.25">
      <c r="A145">
        <v>142</v>
      </c>
      <c r="B145" s="1">
        <f t="shared" si="27"/>
        <v>41893</v>
      </c>
      <c r="C145">
        <f t="shared" si="31"/>
        <v>4</v>
      </c>
      <c r="D145">
        <f t="shared" si="34"/>
        <v>0.19</v>
      </c>
      <c r="E145">
        <f t="shared" si="32"/>
        <v>114</v>
      </c>
      <c r="F145">
        <f t="shared" si="30"/>
        <v>114</v>
      </c>
      <c r="G145">
        <f t="shared" si="35"/>
        <v>19</v>
      </c>
      <c r="H145">
        <f t="shared" si="36"/>
        <v>21</v>
      </c>
      <c r="I145">
        <f t="shared" si="37"/>
        <v>36</v>
      </c>
      <c r="J145">
        <f t="shared" si="29"/>
        <v>21</v>
      </c>
      <c r="K145">
        <f t="shared" si="38"/>
        <v>0</v>
      </c>
      <c r="L145">
        <f t="shared" si="39"/>
        <v>1</v>
      </c>
      <c r="M145">
        <f t="shared" si="40"/>
        <v>21</v>
      </c>
      <c r="N145">
        <f t="shared" si="33"/>
        <v>9</v>
      </c>
    </row>
    <row r="146" spans="1:14" x14ac:dyDescent="0.25">
      <c r="A146">
        <v>143</v>
      </c>
      <c r="B146" s="1">
        <f t="shared" si="27"/>
        <v>41894</v>
      </c>
      <c r="C146">
        <f t="shared" si="31"/>
        <v>5</v>
      </c>
      <c r="D146">
        <f t="shared" si="34"/>
        <v>0.19</v>
      </c>
      <c r="E146">
        <f t="shared" si="32"/>
        <v>114</v>
      </c>
      <c r="F146">
        <f t="shared" si="30"/>
        <v>114</v>
      </c>
      <c r="G146">
        <f t="shared" si="35"/>
        <v>19</v>
      </c>
      <c r="H146">
        <f t="shared" si="36"/>
        <v>21</v>
      </c>
      <c r="I146">
        <f t="shared" si="37"/>
        <v>36</v>
      </c>
      <c r="J146">
        <f t="shared" si="29"/>
        <v>21</v>
      </c>
      <c r="K146">
        <f t="shared" si="38"/>
        <v>0</v>
      </c>
      <c r="L146">
        <f t="shared" si="39"/>
        <v>1</v>
      </c>
      <c r="M146">
        <f t="shared" si="40"/>
        <v>21</v>
      </c>
      <c r="N146">
        <f t="shared" si="33"/>
        <v>9</v>
      </c>
    </row>
    <row r="147" spans="1:14" x14ac:dyDescent="0.25">
      <c r="A147">
        <v>144</v>
      </c>
      <c r="B147" s="1">
        <f t="shared" ref="B147:B162" si="41">B146+1</f>
        <v>41895</v>
      </c>
      <c r="C147">
        <f t="shared" si="31"/>
        <v>6</v>
      </c>
      <c r="D147">
        <f t="shared" si="34"/>
        <v>0.19</v>
      </c>
      <c r="E147">
        <f t="shared" si="32"/>
        <v>114</v>
      </c>
      <c r="F147">
        <f t="shared" si="30"/>
        <v>114</v>
      </c>
      <c r="G147">
        <f t="shared" si="35"/>
        <v>19</v>
      </c>
      <c r="H147">
        <f t="shared" si="36"/>
        <v>21</v>
      </c>
      <c r="I147">
        <f t="shared" si="37"/>
        <v>100</v>
      </c>
      <c r="J147">
        <f t="shared" si="29"/>
        <v>21</v>
      </c>
      <c r="K147">
        <f t="shared" si="38"/>
        <v>0</v>
      </c>
      <c r="L147">
        <f t="shared" si="39"/>
        <v>1</v>
      </c>
      <c r="M147">
        <f t="shared" si="40"/>
        <v>21</v>
      </c>
      <c r="N147">
        <f t="shared" si="33"/>
        <v>9</v>
      </c>
    </row>
    <row r="148" spans="1:14" x14ac:dyDescent="0.25">
      <c r="A148">
        <v>145</v>
      </c>
      <c r="B148" s="1">
        <f t="shared" si="41"/>
        <v>41896</v>
      </c>
      <c r="C148">
        <f t="shared" si="31"/>
        <v>7</v>
      </c>
      <c r="D148">
        <f t="shared" si="34"/>
        <v>0.19</v>
      </c>
      <c r="E148">
        <f t="shared" si="32"/>
        <v>114</v>
      </c>
      <c r="F148">
        <f>INT(E148/6)*6</f>
        <v>114</v>
      </c>
      <c r="G148">
        <f t="shared" si="35"/>
        <v>19</v>
      </c>
      <c r="H148">
        <f t="shared" si="36"/>
        <v>21</v>
      </c>
      <c r="I148">
        <f t="shared" si="37"/>
        <v>100</v>
      </c>
      <c r="J148">
        <f t="shared" si="29"/>
        <v>21</v>
      </c>
      <c r="K148">
        <f t="shared" si="38"/>
        <v>0</v>
      </c>
      <c r="L148">
        <f t="shared" si="39"/>
        <v>1</v>
      </c>
      <c r="M148">
        <f t="shared" si="40"/>
        <v>21</v>
      </c>
      <c r="N148">
        <f t="shared" si="33"/>
        <v>9</v>
      </c>
    </row>
    <row r="149" spans="1:14" x14ac:dyDescent="0.25">
      <c r="A149">
        <v>146</v>
      </c>
      <c r="B149" s="1">
        <f t="shared" si="41"/>
        <v>41897</v>
      </c>
      <c r="C149">
        <f t="shared" si="31"/>
        <v>1</v>
      </c>
      <c r="D149">
        <f t="shared" si="34"/>
        <v>0.19</v>
      </c>
      <c r="E149">
        <f t="shared" si="32"/>
        <v>114</v>
      </c>
      <c r="F149">
        <f t="shared" si="30"/>
        <v>114</v>
      </c>
      <c r="G149">
        <f t="shared" si="35"/>
        <v>19</v>
      </c>
      <c r="H149">
        <f t="shared" si="36"/>
        <v>21</v>
      </c>
      <c r="I149">
        <f t="shared" si="37"/>
        <v>36</v>
      </c>
      <c r="J149">
        <f t="shared" si="29"/>
        <v>21</v>
      </c>
      <c r="K149">
        <f t="shared" si="38"/>
        <v>0</v>
      </c>
      <c r="L149">
        <f t="shared" si="39"/>
        <v>1</v>
      </c>
      <c r="M149">
        <f t="shared" si="40"/>
        <v>21</v>
      </c>
      <c r="N149">
        <f t="shared" si="33"/>
        <v>9</v>
      </c>
    </row>
    <row r="150" spans="1:14" x14ac:dyDescent="0.25">
      <c r="A150">
        <v>147</v>
      </c>
      <c r="B150" s="1">
        <f t="shared" si="41"/>
        <v>41898</v>
      </c>
      <c r="C150">
        <f t="shared" si="31"/>
        <v>2</v>
      </c>
      <c r="D150">
        <f t="shared" si="34"/>
        <v>0.19</v>
      </c>
      <c r="E150">
        <f t="shared" si="32"/>
        <v>114</v>
      </c>
      <c r="F150">
        <f t="shared" si="30"/>
        <v>114</v>
      </c>
      <c r="G150">
        <f t="shared" si="35"/>
        <v>19</v>
      </c>
      <c r="H150">
        <f t="shared" si="36"/>
        <v>19</v>
      </c>
      <c r="I150">
        <f t="shared" si="37"/>
        <v>36</v>
      </c>
      <c r="J150">
        <f t="shared" ref="J150:J163" si="42">K149+H150</f>
        <v>19</v>
      </c>
      <c r="K150">
        <f t="shared" si="38"/>
        <v>0</v>
      </c>
      <c r="L150">
        <f t="shared" si="39"/>
        <v>1</v>
      </c>
      <c r="M150">
        <f t="shared" si="40"/>
        <v>19</v>
      </c>
      <c r="N150">
        <f t="shared" si="33"/>
        <v>9</v>
      </c>
    </row>
    <row r="151" spans="1:14" x14ac:dyDescent="0.25">
      <c r="A151">
        <v>148</v>
      </c>
      <c r="B151" s="1">
        <f t="shared" si="41"/>
        <v>41899</v>
      </c>
      <c r="C151">
        <f t="shared" si="31"/>
        <v>3</v>
      </c>
      <c r="D151">
        <f t="shared" si="34"/>
        <v>0.17</v>
      </c>
      <c r="E151">
        <f t="shared" si="32"/>
        <v>102.00000000000001</v>
      </c>
      <c r="F151">
        <f t="shared" si="30"/>
        <v>102</v>
      </c>
      <c r="G151">
        <f t="shared" si="35"/>
        <v>19</v>
      </c>
      <c r="H151">
        <f t="shared" si="36"/>
        <v>19</v>
      </c>
      <c r="I151">
        <f t="shared" si="37"/>
        <v>36</v>
      </c>
      <c r="J151">
        <f t="shared" si="42"/>
        <v>19</v>
      </c>
      <c r="K151">
        <f t="shared" si="38"/>
        <v>0</v>
      </c>
      <c r="L151">
        <f t="shared" si="39"/>
        <v>1</v>
      </c>
      <c r="M151">
        <f t="shared" si="40"/>
        <v>19</v>
      </c>
      <c r="N151">
        <f t="shared" si="33"/>
        <v>9</v>
      </c>
    </row>
    <row r="152" spans="1:14" x14ac:dyDescent="0.25">
      <c r="A152">
        <v>149</v>
      </c>
      <c r="B152" s="1">
        <f t="shared" si="41"/>
        <v>41900</v>
      </c>
      <c r="C152">
        <f t="shared" si="31"/>
        <v>4</v>
      </c>
      <c r="D152">
        <f t="shared" si="34"/>
        <v>0.17</v>
      </c>
      <c r="E152">
        <f t="shared" si="32"/>
        <v>102.00000000000001</v>
      </c>
      <c r="F152">
        <f t="shared" si="30"/>
        <v>102</v>
      </c>
      <c r="G152">
        <f t="shared" si="35"/>
        <v>17</v>
      </c>
      <c r="H152">
        <f t="shared" si="36"/>
        <v>19</v>
      </c>
      <c r="I152">
        <f t="shared" si="37"/>
        <v>36</v>
      </c>
      <c r="J152">
        <f t="shared" si="42"/>
        <v>19</v>
      </c>
      <c r="K152">
        <f t="shared" si="38"/>
        <v>0</v>
      </c>
      <c r="L152">
        <f t="shared" si="39"/>
        <v>1</v>
      </c>
      <c r="M152">
        <f t="shared" si="40"/>
        <v>19</v>
      </c>
      <c r="N152">
        <f t="shared" si="33"/>
        <v>9</v>
      </c>
    </row>
    <row r="153" spans="1:14" x14ac:dyDescent="0.25">
      <c r="A153">
        <v>150</v>
      </c>
      <c r="B153" s="1">
        <f t="shared" si="41"/>
        <v>41901</v>
      </c>
      <c r="C153">
        <f t="shared" si="31"/>
        <v>5</v>
      </c>
      <c r="D153">
        <f t="shared" si="34"/>
        <v>0.17</v>
      </c>
      <c r="E153">
        <f t="shared" si="32"/>
        <v>102.00000000000001</v>
      </c>
      <c r="F153">
        <f t="shared" si="30"/>
        <v>102</v>
      </c>
      <c r="G153">
        <f t="shared" si="35"/>
        <v>17</v>
      </c>
      <c r="H153">
        <f t="shared" si="36"/>
        <v>19</v>
      </c>
      <c r="I153">
        <f t="shared" si="37"/>
        <v>36</v>
      </c>
      <c r="J153">
        <f t="shared" si="42"/>
        <v>19</v>
      </c>
      <c r="K153">
        <f t="shared" si="38"/>
        <v>0</v>
      </c>
      <c r="L153">
        <f t="shared" si="39"/>
        <v>1</v>
      </c>
      <c r="M153">
        <f t="shared" si="40"/>
        <v>19</v>
      </c>
      <c r="N153">
        <f t="shared" si="33"/>
        <v>9</v>
      </c>
    </row>
    <row r="154" spans="1:14" x14ac:dyDescent="0.25">
      <c r="A154">
        <v>151</v>
      </c>
      <c r="B154" s="1">
        <f t="shared" si="41"/>
        <v>41902</v>
      </c>
      <c r="C154">
        <f t="shared" si="31"/>
        <v>6</v>
      </c>
      <c r="D154">
        <f t="shared" si="34"/>
        <v>0.17</v>
      </c>
      <c r="E154">
        <f t="shared" si="32"/>
        <v>102.00000000000001</v>
      </c>
      <c r="F154">
        <f t="shared" si="30"/>
        <v>102</v>
      </c>
      <c r="G154">
        <f t="shared" si="35"/>
        <v>17</v>
      </c>
      <c r="H154">
        <f t="shared" si="36"/>
        <v>19</v>
      </c>
      <c r="I154">
        <f t="shared" si="37"/>
        <v>100</v>
      </c>
      <c r="J154">
        <f t="shared" si="42"/>
        <v>19</v>
      </c>
      <c r="K154">
        <f t="shared" si="38"/>
        <v>0</v>
      </c>
      <c r="L154">
        <f t="shared" si="39"/>
        <v>1</v>
      </c>
      <c r="M154">
        <f t="shared" si="40"/>
        <v>19</v>
      </c>
      <c r="N154">
        <f t="shared" si="33"/>
        <v>9</v>
      </c>
    </row>
    <row r="155" spans="1:14" x14ac:dyDescent="0.25">
      <c r="A155">
        <v>152</v>
      </c>
      <c r="B155" s="1">
        <f t="shared" si="41"/>
        <v>41903</v>
      </c>
      <c r="C155">
        <f t="shared" si="31"/>
        <v>7</v>
      </c>
      <c r="D155">
        <f t="shared" si="34"/>
        <v>0.17</v>
      </c>
      <c r="E155">
        <f t="shared" si="32"/>
        <v>102.00000000000001</v>
      </c>
      <c r="F155">
        <f t="shared" si="30"/>
        <v>102</v>
      </c>
      <c r="G155">
        <f t="shared" si="35"/>
        <v>17</v>
      </c>
      <c r="H155">
        <f t="shared" si="36"/>
        <v>19</v>
      </c>
      <c r="I155">
        <f t="shared" si="37"/>
        <v>100</v>
      </c>
      <c r="J155">
        <f t="shared" si="42"/>
        <v>19</v>
      </c>
      <c r="K155">
        <f t="shared" si="38"/>
        <v>0</v>
      </c>
      <c r="L155">
        <f t="shared" si="39"/>
        <v>1</v>
      </c>
      <c r="M155">
        <f t="shared" si="40"/>
        <v>19</v>
      </c>
      <c r="N155">
        <f t="shared" si="33"/>
        <v>9</v>
      </c>
    </row>
    <row r="156" spans="1:14" x14ac:dyDescent="0.25">
      <c r="A156">
        <v>153</v>
      </c>
      <c r="B156" s="1">
        <f t="shared" si="41"/>
        <v>41904</v>
      </c>
      <c r="C156">
        <f t="shared" si="31"/>
        <v>1</v>
      </c>
      <c r="D156">
        <f t="shared" si="34"/>
        <v>0.17</v>
      </c>
      <c r="E156">
        <f t="shared" si="32"/>
        <v>102.00000000000001</v>
      </c>
      <c r="F156">
        <f t="shared" si="30"/>
        <v>102</v>
      </c>
      <c r="G156">
        <f t="shared" si="35"/>
        <v>17</v>
      </c>
      <c r="H156">
        <f t="shared" si="36"/>
        <v>19</v>
      </c>
      <c r="I156">
        <f t="shared" si="37"/>
        <v>36</v>
      </c>
      <c r="J156">
        <f t="shared" si="42"/>
        <v>19</v>
      </c>
      <c r="K156">
        <f t="shared" si="38"/>
        <v>0</v>
      </c>
      <c r="L156">
        <f t="shared" si="39"/>
        <v>1</v>
      </c>
      <c r="M156">
        <f t="shared" si="40"/>
        <v>19</v>
      </c>
      <c r="N156">
        <f t="shared" si="33"/>
        <v>9</v>
      </c>
    </row>
    <row r="157" spans="1:14" x14ac:dyDescent="0.25">
      <c r="A157">
        <v>154</v>
      </c>
      <c r="B157" s="1">
        <f t="shared" si="41"/>
        <v>41905</v>
      </c>
      <c r="C157">
        <f t="shared" si="31"/>
        <v>2</v>
      </c>
      <c r="D157">
        <f t="shared" si="34"/>
        <v>0.17</v>
      </c>
      <c r="E157">
        <f t="shared" si="32"/>
        <v>102.00000000000001</v>
      </c>
      <c r="F157">
        <f t="shared" si="30"/>
        <v>102</v>
      </c>
      <c r="G157">
        <f t="shared" si="35"/>
        <v>17</v>
      </c>
      <c r="H157">
        <f t="shared" si="36"/>
        <v>17</v>
      </c>
      <c r="I157">
        <f t="shared" si="37"/>
        <v>36</v>
      </c>
      <c r="J157">
        <f t="shared" si="42"/>
        <v>17</v>
      </c>
      <c r="K157">
        <f t="shared" si="38"/>
        <v>0</v>
      </c>
      <c r="L157">
        <f t="shared" si="39"/>
        <v>1</v>
      </c>
      <c r="M157">
        <f t="shared" si="40"/>
        <v>17</v>
      </c>
      <c r="N157">
        <f t="shared" si="33"/>
        <v>9</v>
      </c>
    </row>
    <row r="158" spans="1:14" x14ac:dyDescent="0.25">
      <c r="A158">
        <v>155</v>
      </c>
      <c r="B158" s="1">
        <f t="shared" si="41"/>
        <v>41906</v>
      </c>
      <c r="C158">
        <f t="shared" si="31"/>
        <v>3</v>
      </c>
      <c r="D158">
        <f t="shared" si="34"/>
        <v>0.15</v>
      </c>
      <c r="E158">
        <f t="shared" si="32"/>
        <v>90</v>
      </c>
      <c r="F158">
        <f t="shared" si="30"/>
        <v>90</v>
      </c>
      <c r="G158">
        <f t="shared" si="35"/>
        <v>17</v>
      </c>
      <c r="H158">
        <f t="shared" si="36"/>
        <v>17</v>
      </c>
      <c r="I158">
        <f t="shared" si="37"/>
        <v>36</v>
      </c>
      <c r="J158">
        <f t="shared" si="42"/>
        <v>17</v>
      </c>
      <c r="K158">
        <f t="shared" si="38"/>
        <v>0</v>
      </c>
      <c r="L158">
        <f t="shared" si="39"/>
        <v>1</v>
      </c>
      <c r="M158">
        <f t="shared" si="40"/>
        <v>17</v>
      </c>
      <c r="N158">
        <f t="shared" si="33"/>
        <v>9</v>
      </c>
    </row>
    <row r="159" spans="1:14" x14ac:dyDescent="0.25">
      <c r="A159">
        <v>156</v>
      </c>
      <c r="B159" s="1">
        <f t="shared" si="41"/>
        <v>41907</v>
      </c>
      <c r="C159">
        <f t="shared" si="31"/>
        <v>4</v>
      </c>
      <c r="D159">
        <f t="shared" si="34"/>
        <v>0.15</v>
      </c>
      <c r="E159">
        <f t="shared" si="32"/>
        <v>90</v>
      </c>
      <c r="F159">
        <f t="shared" si="30"/>
        <v>90</v>
      </c>
      <c r="G159">
        <f t="shared" si="35"/>
        <v>15</v>
      </c>
      <c r="H159">
        <f t="shared" si="36"/>
        <v>17</v>
      </c>
      <c r="I159">
        <f t="shared" si="37"/>
        <v>36</v>
      </c>
      <c r="J159">
        <f t="shared" si="42"/>
        <v>17</v>
      </c>
      <c r="K159">
        <f t="shared" si="38"/>
        <v>0</v>
      </c>
      <c r="L159">
        <f t="shared" si="39"/>
        <v>1</v>
      </c>
      <c r="M159">
        <f t="shared" si="40"/>
        <v>17</v>
      </c>
      <c r="N159">
        <f t="shared" si="33"/>
        <v>9</v>
      </c>
    </row>
    <row r="160" spans="1:14" x14ac:dyDescent="0.25">
      <c r="A160">
        <v>157</v>
      </c>
      <c r="B160" s="1">
        <f t="shared" si="41"/>
        <v>41908</v>
      </c>
      <c r="C160">
        <f t="shared" si="31"/>
        <v>5</v>
      </c>
      <c r="D160">
        <f t="shared" si="34"/>
        <v>0.15</v>
      </c>
      <c r="E160">
        <f t="shared" si="32"/>
        <v>90</v>
      </c>
      <c r="F160">
        <f t="shared" si="30"/>
        <v>90</v>
      </c>
      <c r="G160">
        <f t="shared" si="35"/>
        <v>15</v>
      </c>
      <c r="H160">
        <f t="shared" si="36"/>
        <v>17</v>
      </c>
      <c r="I160">
        <f t="shared" si="37"/>
        <v>36</v>
      </c>
      <c r="J160">
        <f t="shared" si="42"/>
        <v>17</v>
      </c>
      <c r="K160">
        <f t="shared" si="38"/>
        <v>0</v>
      </c>
      <c r="L160">
        <f t="shared" si="39"/>
        <v>1</v>
      </c>
      <c r="M160">
        <f t="shared" si="40"/>
        <v>17</v>
      </c>
      <c r="N160">
        <f t="shared" si="33"/>
        <v>9</v>
      </c>
    </row>
    <row r="161" spans="1:14" x14ac:dyDescent="0.25">
      <c r="A161">
        <v>158</v>
      </c>
      <c r="B161" s="1">
        <f t="shared" si="41"/>
        <v>41909</v>
      </c>
      <c r="C161">
        <f t="shared" si="31"/>
        <v>6</v>
      </c>
      <c r="D161">
        <f t="shared" si="34"/>
        <v>0.15</v>
      </c>
      <c r="E161">
        <f t="shared" si="32"/>
        <v>90</v>
      </c>
      <c r="F161">
        <f t="shared" si="30"/>
        <v>90</v>
      </c>
      <c r="G161">
        <f t="shared" si="35"/>
        <v>15</v>
      </c>
      <c r="H161">
        <f t="shared" si="36"/>
        <v>17</v>
      </c>
      <c r="I161">
        <f t="shared" si="37"/>
        <v>100</v>
      </c>
      <c r="J161">
        <f t="shared" si="42"/>
        <v>17</v>
      </c>
      <c r="K161">
        <f t="shared" si="38"/>
        <v>0</v>
      </c>
      <c r="L161">
        <f t="shared" si="39"/>
        <v>1</v>
      </c>
      <c r="M161">
        <f t="shared" si="40"/>
        <v>17</v>
      </c>
      <c r="N161">
        <f t="shared" si="33"/>
        <v>9</v>
      </c>
    </row>
    <row r="162" spans="1:14" x14ac:dyDescent="0.25">
      <c r="A162">
        <v>159</v>
      </c>
      <c r="B162" s="1">
        <f t="shared" si="41"/>
        <v>41910</v>
      </c>
      <c r="C162">
        <f t="shared" si="31"/>
        <v>7</v>
      </c>
      <c r="D162">
        <f t="shared" si="34"/>
        <v>0.15</v>
      </c>
      <c r="E162">
        <f t="shared" si="32"/>
        <v>90</v>
      </c>
      <c r="F162">
        <f t="shared" ref="F162:F163" si="43">INT(E162/6)*6</f>
        <v>90</v>
      </c>
      <c r="G162">
        <f t="shared" si="35"/>
        <v>15</v>
      </c>
      <c r="H162">
        <f t="shared" si="36"/>
        <v>17</v>
      </c>
      <c r="I162">
        <f t="shared" si="37"/>
        <v>100</v>
      </c>
      <c r="J162">
        <f t="shared" si="42"/>
        <v>17</v>
      </c>
      <c r="K162">
        <f t="shared" si="38"/>
        <v>0</v>
      </c>
      <c r="L162">
        <f t="shared" si="39"/>
        <v>1</v>
      </c>
      <c r="M162">
        <f t="shared" si="40"/>
        <v>17</v>
      </c>
      <c r="N162">
        <f t="shared" si="33"/>
        <v>9</v>
      </c>
    </row>
    <row r="163" spans="1:14" x14ac:dyDescent="0.25">
      <c r="A163">
        <v>160</v>
      </c>
      <c r="B163" s="1">
        <f t="shared" ref="B163" si="44">B162+1</f>
        <v>41911</v>
      </c>
      <c r="C163">
        <f t="shared" si="31"/>
        <v>1</v>
      </c>
      <c r="D163">
        <f t="shared" si="34"/>
        <v>0.15</v>
      </c>
      <c r="E163">
        <f t="shared" si="32"/>
        <v>90</v>
      </c>
      <c r="F163">
        <f t="shared" si="43"/>
        <v>90</v>
      </c>
      <c r="G163">
        <f t="shared" si="35"/>
        <v>15</v>
      </c>
      <c r="H163">
        <f t="shared" si="36"/>
        <v>17</v>
      </c>
      <c r="I163">
        <f t="shared" si="37"/>
        <v>36</v>
      </c>
      <c r="J163">
        <f t="shared" si="42"/>
        <v>17</v>
      </c>
      <c r="K163">
        <f t="shared" si="38"/>
        <v>0</v>
      </c>
      <c r="L163">
        <f t="shared" si="39"/>
        <v>1</v>
      </c>
      <c r="M163">
        <f t="shared" si="40"/>
        <v>17</v>
      </c>
      <c r="N163">
        <f t="shared" si="33"/>
        <v>9</v>
      </c>
    </row>
    <row r="164" spans="1:14" x14ac:dyDescent="0.25">
      <c r="B164" s="1"/>
    </row>
    <row r="165" spans="1:14" x14ac:dyDescent="0.25">
      <c r="B165" s="1"/>
      <c r="D165" t="s">
        <v>13</v>
      </c>
      <c r="E165">
        <f>SUM(E4:E163)</f>
        <v>41406</v>
      </c>
      <c r="H165">
        <f>SUM(H4:H163)</f>
        <v>6811</v>
      </c>
      <c r="I165">
        <f>SUM(I4:I163)</f>
        <v>8360</v>
      </c>
      <c r="L165">
        <f>SUM(L10:L163)</f>
        <v>50</v>
      </c>
    </row>
    <row r="166" spans="1:14" x14ac:dyDescent="0.25">
      <c r="B166" s="1"/>
    </row>
  </sheetData>
  <mergeCells count="5">
    <mergeCell ref="D2:D3"/>
    <mergeCell ref="C2:C3"/>
    <mergeCell ref="G2:G3"/>
    <mergeCell ref="H2:H3"/>
    <mergeCell ref="J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Klasa 3b</dc:creator>
  <cp:lastModifiedBy>Klasa 3b</cp:lastModifiedBy>
  <dcterms:created xsi:type="dcterms:W3CDTF">2020-02-12T06:39:13Z</dcterms:created>
  <dcterms:modified xsi:type="dcterms:W3CDTF">2020-02-17T13:31:01Z</dcterms:modified>
</cp:coreProperties>
</file>