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50B32B2-C99A-4276-9763-A3EDF22F250C}" xr6:coauthVersionLast="40" xr6:coauthVersionMax="40" xr10:uidLastSave="{00000000-0000-0000-0000-000000000000}"/>
  <bookViews>
    <workbookView xWindow="20370" yWindow="-4230" windowWidth="21840" windowHeight="13140" activeTab="2" xr2:uid="{00000000-000D-0000-FFFF-FFFF00000000}"/>
  </bookViews>
  <sheets>
    <sheet name="zad2-1" sheetId="3" r:id="rId1"/>
    <sheet name="zad2-2" sheetId="2" r:id="rId2"/>
    <sheet name="Sheet1" sheetId="1" r:id="rId3"/>
    <sheet name="Zad4-2" sheetId="7" r:id="rId4"/>
    <sheet name="Zad4-1" sheetId="5" r:id="rId5"/>
    <sheet name="Zad4" sheetId="8" r:id="rId6"/>
    <sheet name="Zad2" sheetId="4" r:id="rId7"/>
  </sheets>
  <definedNames>
    <definedName name="_xlnm._FilterDatabase" localSheetId="2" hidden="1">Sheet1!$A$5:$J$143</definedName>
    <definedName name="_xlnm._FilterDatabase" localSheetId="6" hidden="1">Zad2!$A$3:$C$9</definedName>
    <definedName name="_xlnm._FilterDatabase" localSheetId="4" hidden="1">'Zad4-1'!$A$2:$K$140</definedName>
    <definedName name="dane_medale" localSheetId="2">Sheet1!$A$5:$J$143</definedName>
    <definedName name="dane_medale" localSheetId="4">'Zad4-1'!$A$2:$J$140</definedName>
  </definedNames>
  <calcPr calcId="181029"/>
  <pivotCaches>
    <pivotCache cacheId="5" r:id="rId8"/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6" i="1" l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P6" i="1"/>
  <c r="O6" i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3" i="5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6" i="1"/>
  <c r="M35" i="1"/>
  <c r="M63" i="1"/>
  <c r="L6" i="1"/>
  <c r="M6" i="1" s="1"/>
  <c r="L11" i="1"/>
  <c r="M11" i="1" s="1"/>
  <c r="L7" i="1"/>
  <c r="M7" i="1" s="1"/>
  <c r="L8" i="1"/>
  <c r="M8" i="1" s="1"/>
  <c r="L9" i="1"/>
  <c r="M9" i="1" s="1"/>
  <c r="L10" i="1"/>
  <c r="M10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P146" i="1" l="1"/>
  <c r="M146" i="1"/>
  <c r="L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C4125-627B-48EC-89A5-71A414783558}" name="dane_medale" type="6" refreshedVersion="6" background="1" saveData="1">
    <textPr codePage="852" sourceFile="C:\Users\Wisien\Documents\Matura\zbiór inf\przetwarzanie i tworzenie informacji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2C30C9-9927-4F4F-8713-5DA5C1EA5742}" name="dane_medale1" type="6" refreshedVersion="6" background="1" saveData="1">
    <textPr codePage="852" sourceFile="C:\Users\Wisien\Documents\Matura\zbiór inf\przetwarzanie i tworzenie informacji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<sst xmlns="http://schemas.openxmlformats.org/spreadsheetml/2006/main" count="643" uniqueCount="173">
  <si>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</si>
  <si>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</si>
  <si>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</si>
  <si>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</si>
  <si>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</si>
  <si>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</si>
  <si>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</si>
  <si>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</si>
  <si>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</si>
  <si>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</si>
  <si>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</si>
  <si>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</si>
  <si>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</si>
  <si>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</si>
  <si>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</si>
  <si>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</si>
  <si>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</si>
  <si>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</si>
  <si>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</si>
  <si>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</si>
  <si>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</si>
  <si>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</si>
  <si>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</si>
  <si>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</si>
  <si>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</si>
  <si>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</si>
  <si>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</si>
  <si>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</si>
  <si>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</si>
  <si>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</si>
  <si>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</si>
  <si>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</si>
  <si>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</si>
  <si>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</si>
  <si>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</si>
  <si>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</si>
  <si>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</si>
  <si>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</si>
  <si>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</si>
  <si>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</si>
  <si>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</si>
  <si>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</si>
  <si>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</si>
  <si>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</si>
  <si>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</si>
  <si>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</si>
  <si>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</si>
  <si>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</si>
  <si>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</si>
  <si>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</si>
  <si>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</si>
  <si>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</si>
  <si>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</si>
  <si>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</si>
  <si>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</si>
  <si>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</si>
  <si>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</si>
  <si>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</si>
  <si>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</si>
  <si>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</si>
  <si>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</si>
  <si>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</si>
  <si>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</si>
  <si>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</si>
  <si>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</si>
  <si>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</si>
  <si>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</si>
  <si>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</si>
  <si>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</si>
  <si>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</si>
  <si>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</si>
  <si>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</si>
  <si>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</si>
  <si>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</si>
  <si>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</si>
  <si>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</si>
  <si>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</si>
  <si>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</si>
  <si>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</si>
  <si>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</si>
  <si>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</si>
  <si>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</si>
  <si>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</si>
  <si>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</si>
  <si>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</si>
  <si>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</si>
  <si>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</si>
  <si>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</si>
  <si>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</si>
  <si>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</si>
  <si>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</si>
  <si>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</si>
  <si>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</si>
  <si>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</si>
  <si>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</si>
  <si>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</si>
  <si>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</si>
  <si>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</si>
  <si>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</si>
  <si>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</si>
  <si>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</si>
  <si>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</si>
  <si>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</si>
  <si>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</si>
  <si>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</si>
  <si>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</si>
  <si>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</si>
  <si>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</si>
  <si>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</si>
  <si>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</si>
  <si>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</si>
  <si>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</si>
  <si>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</si>
  <si>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</si>
  <si>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</si>
  <si>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</si>
  <si>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</si>
  <si>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</si>
  <si>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</si>
  <si>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</si>
  <si>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</si>
  <si>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</si>
  <si>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</si>
  <si>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</si>
  <si>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</si>
  <si>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</si>
  <si>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</si>
  <si>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</si>
  <si>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</si>
  <si>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</si>
  <si>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</si>
  <si>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</si>
  <si>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</si>
  <si>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</si>
  <si>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</si>
  <si>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</si>
  <si>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</si>
  <si>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</si>
  <si>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</si>
  <si>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</si>
  <si>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</si>
  <si>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</si>
  <si>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</si>
  <si>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</si>
  <si>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</si>
  <si>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</si>
  <si>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</si>
  <si>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</si>
  <si>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</si>
  <si>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</si>
  <si>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</si>
  <si>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Zad1a</t>
  </si>
  <si>
    <t>Zad1b</t>
  </si>
  <si>
    <t>Suma:</t>
  </si>
  <si>
    <t>Medale OL zimowe</t>
  </si>
  <si>
    <t>Medale OL letnie</t>
  </si>
  <si>
    <t>Suma końcowa</t>
  </si>
  <si>
    <t>Suma</t>
  </si>
  <si>
    <t>(Wszystko)</t>
  </si>
  <si>
    <t>Suma z OL_zimowe</t>
  </si>
  <si>
    <t>(Wiele elementów)</t>
  </si>
  <si>
    <t>Suma z OL_letnie</t>
  </si>
  <si>
    <t>Zad2</t>
  </si>
  <si>
    <t>Olimpiay letnie</t>
  </si>
  <si>
    <t>Olimpiady zimowe</t>
  </si>
  <si>
    <t>Zad3</t>
  </si>
  <si>
    <t>Łącznie medali</t>
  </si>
  <si>
    <t>Maksimum z Łącznie medali</t>
  </si>
  <si>
    <t xml:space="preserve">Państwo </t>
  </si>
  <si>
    <t>Ilość medali</t>
  </si>
  <si>
    <t>Zad5</t>
  </si>
  <si>
    <t>letni</t>
  </si>
  <si>
    <t>zimowy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</si>
</sst>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punktów poszczególnych kontynentów z podziałem na olimpiady zimowe i letnie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Zad2!$B$3</c:f>
              <c:strCache>
                <c:ptCount val="1"/>
                <c:pt idx="0">
                  <c:v>Olimpiay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Zad2!$A$4:$A$9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Zad2!$B$4:$B$9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8BF-8083-87A10B1321FF}"/>
            </c:ext>
          </c:extLst>
        </c:ser>
        <c:ser>
          <c:idx val="1"/>
          <c:order val="1"/>
          <c:tx>
            <c:strRef>
              <c:f>Zad2!$C$3</c:f>
              <c:strCache>
                <c:ptCount val="1"/>
                <c:pt idx="0">
                  <c:v>Olimpiady 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Zad2!$A$4:$A$9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Zad2!$C$4:$C$9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E-48BF-8083-87A10B1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764015"/>
        <c:axId val="387316031"/>
      </c:barChart>
      <c:catAx>
        <c:axId val="27176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316031"/>
        <c:crosses val="autoZero"/>
        <c:auto val="1"/>
        <c:lblAlgn val="ctr"/>
        <c:lblOffset val="100"/>
        <c:noMultiLvlLbl val="0"/>
      </c:catAx>
      <c:valAx>
        <c:axId val="38731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7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133350</xdr:rowOff>
    </xdr:from>
    <xdr:to>
      <xdr:col>13</xdr:col>
      <xdr:colOff>76200</xdr:colOff>
      <xdr:row>16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6C5978-F609-4007-9A0A-0C686B5E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43.84328854167" createdVersion="6" refreshedVersion="6" minRefreshableVersion="3" recordCount="138" xr:uid="{22B26C35-478B-44B9-B277-96AB2C646324}">
  <cacheSource type="worksheet">
    <worksheetSource ref="A5:J143" sheet="Sheet1"/>
  </cacheSource>
  <cacheFields count="10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 count="27">
        <n v="13"/>
        <n v="12"/>
        <n v="10"/>
        <n v="23"/>
        <n v="5"/>
        <n v="25"/>
        <n v="26"/>
        <n v="15"/>
        <n v="8"/>
        <n v="11"/>
        <n v="17"/>
        <n v="9"/>
        <n v="21"/>
        <n v="19"/>
        <n v="22"/>
        <n v="6"/>
        <n v="2"/>
        <n v="16"/>
        <n v="7"/>
        <n v="4"/>
        <n v="20"/>
        <n v="24"/>
        <n v="27"/>
        <n v="14"/>
        <n v="18"/>
        <n v="3"/>
        <n v="1"/>
      </sharedItems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 count="20">
        <n v="0"/>
        <n v="3"/>
        <n v="2"/>
        <n v="18"/>
        <n v="6"/>
        <n v="22"/>
        <n v="5"/>
        <n v="20"/>
        <n v="7"/>
        <n v="19"/>
        <n v="16"/>
        <n v="10"/>
        <n v="13"/>
        <n v="1"/>
        <n v="9"/>
        <n v="4"/>
        <n v="17"/>
        <n v="8"/>
        <n v="11"/>
        <n v="15"/>
      </sharedItems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43.864141435188" createdVersion="6" refreshedVersion="6" minRefreshableVersion="3" recordCount="138" xr:uid="{7155A0C4-BA18-4F0C-B317-DB6C86864D33}">
  <cacheSource type="worksheet">
    <worksheetSource ref="A2:K140" sheet="Zad4-1"/>
  </cacheSource>
  <cacheFields count="11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Łącznie medali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fganistan"/>
    <x v="0"/>
    <x v="0"/>
    <n v="0"/>
    <n v="0"/>
    <n v="2"/>
    <x v="0"/>
    <n v="0"/>
    <n v="0"/>
    <n v="0"/>
  </r>
  <r>
    <s v="Algieria"/>
    <x v="1"/>
    <x v="1"/>
    <n v="5"/>
    <n v="2"/>
    <n v="8"/>
    <x v="1"/>
    <n v="0"/>
    <n v="0"/>
    <n v="0"/>
  </r>
  <r>
    <s v="Antyle Holenderskie"/>
    <x v="2"/>
    <x v="0"/>
    <n v="0"/>
    <n v="1"/>
    <n v="0"/>
    <x v="2"/>
    <n v="0"/>
    <n v="0"/>
    <n v="0"/>
  </r>
  <r>
    <s v="Arabia Saudyjska"/>
    <x v="0"/>
    <x v="2"/>
    <n v="0"/>
    <n v="1"/>
    <n v="2"/>
    <x v="0"/>
    <n v="0"/>
    <n v="0"/>
    <n v="0"/>
  </r>
  <r>
    <s v="Argentyna"/>
    <x v="2"/>
    <x v="3"/>
    <n v="18"/>
    <n v="24"/>
    <n v="28"/>
    <x v="3"/>
    <n v="0"/>
    <n v="0"/>
    <n v="0"/>
  </r>
  <r>
    <s v="Armenia"/>
    <x v="0"/>
    <x v="4"/>
    <n v="1"/>
    <n v="2"/>
    <n v="9"/>
    <x v="4"/>
    <n v="0"/>
    <n v="0"/>
    <n v="0"/>
  </r>
  <r>
    <s v="Australia"/>
    <x v="3"/>
    <x v="5"/>
    <n v="138"/>
    <n v="153"/>
    <n v="177"/>
    <x v="3"/>
    <n v="5"/>
    <n v="3"/>
    <n v="4"/>
  </r>
  <r>
    <s v="Austria"/>
    <x v="4"/>
    <x v="6"/>
    <n v="18"/>
    <n v="33"/>
    <n v="35"/>
    <x v="5"/>
    <n v="59"/>
    <n v="78"/>
    <n v="81"/>
  </r>
  <r>
    <s v="Azerbejdzan"/>
    <x v="0"/>
    <x v="4"/>
    <n v="6"/>
    <n v="5"/>
    <n v="15"/>
    <x v="6"/>
    <n v="0"/>
    <n v="0"/>
    <n v="0"/>
  </r>
  <r>
    <s v="Bahamy"/>
    <x v="5"/>
    <x v="7"/>
    <n v="5"/>
    <n v="2"/>
    <n v="5"/>
    <x v="0"/>
    <n v="0"/>
    <n v="0"/>
    <n v="0"/>
  </r>
  <r>
    <s v="Bahrajn"/>
    <x v="0"/>
    <x v="8"/>
    <n v="0"/>
    <n v="0"/>
    <n v="1"/>
    <x v="0"/>
    <n v="0"/>
    <n v="0"/>
    <n v="0"/>
  </r>
  <r>
    <s v="Barbados"/>
    <x v="5"/>
    <x v="9"/>
    <n v="0"/>
    <n v="0"/>
    <n v="1"/>
    <x v="0"/>
    <n v="0"/>
    <n v="0"/>
    <n v="0"/>
  </r>
  <r>
    <s v="Belgia"/>
    <x v="4"/>
    <x v="5"/>
    <n v="37"/>
    <n v="52"/>
    <n v="53"/>
    <x v="7"/>
    <n v="1"/>
    <n v="1"/>
    <n v="3"/>
  </r>
  <r>
    <s v="Bermudy"/>
    <x v="5"/>
    <x v="10"/>
    <n v="0"/>
    <n v="0"/>
    <n v="1"/>
    <x v="8"/>
    <n v="0"/>
    <n v="0"/>
    <n v="0"/>
  </r>
  <r>
    <s v="Bialorus"/>
    <x v="4"/>
    <x v="4"/>
    <n v="12"/>
    <n v="24"/>
    <n v="40"/>
    <x v="4"/>
    <n v="6"/>
    <n v="4"/>
    <n v="5"/>
  </r>
  <r>
    <s v="Botswana"/>
    <x v="0"/>
    <x v="11"/>
    <n v="0"/>
    <n v="1"/>
    <n v="0"/>
    <x v="0"/>
    <n v="0"/>
    <n v="0"/>
    <n v="0"/>
  </r>
  <r>
    <s v="Brazylia"/>
    <x v="2"/>
    <x v="12"/>
    <n v="23"/>
    <n v="30"/>
    <n v="55"/>
    <x v="8"/>
    <n v="0"/>
    <n v="0"/>
    <n v="0"/>
  </r>
  <r>
    <s v="Bulgaria"/>
    <x v="4"/>
    <x v="13"/>
    <n v="51"/>
    <n v="85"/>
    <n v="78"/>
    <x v="9"/>
    <n v="1"/>
    <n v="2"/>
    <n v="3"/>
  </r>
  <r>
    <s v="Burundi"/>
    <x v="1"/>
    <x v="4"/>
    <n v="1"/>
    <n v="0"/>
    <n v="0"/>
    <x v="0"/>
    <n v="0"/>
    <n v="0"/>
    <n v="0"/>
  </r>
  <r>
    <s v="Chile"/>
    <x v="2"/>
    <x v="14"/>
    <n v="2"/>
    <n v="7"/>
    <n v="4"/>
    <x v="10"/>
    <n v="0"/>
    <n v="0"/>
    <n v="0"/>
  </r>
  <r>
    <s v="Chiny"/>
    <x v="0"/>
    <x v="11"/>
    <n v="201"/>
    <n v="144"/>
    <n v="128"/>
    <x v="11"/>
    <n v="12"/>
    <n v="22"/>
    <n v="19"/>
  </r>
  <r>
    <s v="Chorwacja"/>
    <x v="4"/>
    <x v="15"/>
    <n v="6"/>
    <n v="7"/>
    <n v="10"/>
    <x v="8"/>
    <n v="4"/>
    <n v="6"/>
    <n v="1"/>
  </r>
  <r>
    <s v="Cypr"/>
    <x v="4"/>
    <x v="11"/>
    <n v="0"/>
    <n v="1"/>
    <n v="0"/>
    <x v="11"/>
    <n v="0"/>
    <n v="0"/>
    <n v="0"/>
  </r>
  <r>
    <s v="Czarnogora"/>
    <x v="4"/>
    <x v="16"/>
    <n v="0"/>
    <n v="1"/>
    <n v="0"/>
    <x v="2"/>
    <n v="0"/>
    <n v="0"/>
    <n v="0"/>
  </r>
  <r>
    <s v="Czechoslowacja"/>
    <x v="4"/>
    <x v="17"/>
    <n v="49"/>
    <n v="49"/>
    <n v="45"/>
    <x v="10"/>
    <n v="2"/>
    <n v="8"/>
    <n v="15"/>
  </r>
  <r>
    <s v="Czechy"/>
    <x v="4"/>
    <x v="4"/>
    <n v="14"/>
    <n v="15"/>
    <n v="15"/>
    <x v="4"/>
    <n v="7"/>
    <n v="9"/>
    <n v="8"/>
  </r>
  <r>
    <s v="Dania"/>
    <x v="4"/>
    <x v="6"/>
    <n v="43"/>
    <n v="68"/>
    <n v="68"/>
    <x v="12"/>
    <n v="0"/>
    <n v="1"/>
    <n v="0"/>
  </r>
  <r>
    <s v="Dominikana"/>
    <x v="5"/>
    <x v="0"/>
    <n v="3"/>
    <n v="2"/>
    <n v="1"/>
    <x v="0"/>
    <n v="0"/>
    <n v="0"/>
    <n v="0"/>
  </r>
  <r>
    <s v="Dzibuti"/>
    <x v="1"/>
    <x v="18"/>
    <n v="0"/>
    <n v="0"/>
    <n v="1"/>
    <x v="0"/>
    <n v="0"/>
    <n v="0"/>
    <n v="0"/>
  </r>
  <r>
    <s v="Egipt"/>
    <x v="1"/>
    <x v="12"/>
    <n v="7"/>
    <n v="9"/>
    <n v="10"/>
    <x v="13"/>
    <n v="0"/>
    <n v="0"/>
    <n v="0"/>
  </r>
  <r>
    <s v="Ekwador"/>
    <x v="2"/>
    <x v="0"/>
    <n v="1"/>
    <n v="1"/>
    <n v="0"/>
    <x v="0"/>
    <n v="0"/>
    <n v="0"/>
    <n v="0"/>
  </r>
  <r>
    <s v="Erytrea"/>
    <x v="1"/>
    <x v="19"/>
    <n v="0"/>
    <n v="0"/>
    <n v="1"/>
    <x v="0"/>
    <n v="0"/>
    <n v="0"/>
    <n v="0"/>
  </r>
  <r>
    <s v="Estonia"/>
    <x v="4"/>
    <x v="9"/>
    <n v="9"/>
    <n v="9"/>
    <n v="15"/>
    <x v="14"/>
    <n v="4"/>
    <n v="2"/>
    <n v="1"/>
  </r>
  <r>
    <s v="Etiopia"/>
    <x v="1"/>
    <x v="1"/>
    <n v="21"/>
    <n v="7"/>
    <n v="17"/>
    <x v="2"/>
    <n v="0"/>
    <n v="0"/>
    <n v="0"/>
  </r>
  <r>
    <s v="Filipiny"/>
    <x v="0"/>
    <x v="20"/>
    <n v="0"/>
    <n v="2"/>
    <n v="7"/>
    <x v="15"/>
    <n v="0"/>
    <n v="0"/>
    <n v="0"/>
  </r>
  <r>
    <s v="Finlandia"/>
    <x v="4"/>
    <x v="21"/>
    <n v="101"/>
    <n v="84"/>
    <n v="117"/>
    <x v="5"/>
    <n v="42"/>
    <n v="62"/>
    <n v="56"/>
  </r>
  <r>
    <s v="Francja"/>
    <x v="4"/>
    <x v="22"/>
    <n v="202"/>
    <n v="223"/>
    <n v="246"/>
    <x v="5"/>
    <n v="31"/>
    <n v="31"/>
    <n v="47"/>
  </r>
  <r>
    <s v="Gabon"/>
    <x v="1"/>
    <x v="11"/>
    <n v="0"/>
    <n v="1"/>
    <n v="0"/>
    <x v="0"/>
    <n v="0"/>
    <n v="0"/>
    <n v="0"/>
  </r>
  <r>
    <s v="Ghana"/>
    <x v="1"/>
    <x v="0"/>
    <n v="0"/>
    <n v="1"/>
    <n v="3"/>
    <x v="13"/>
    <n v="0"/>
    <n v="0"/>
    <n v="0"/>
  </r>
  <r>
    <s v="Grecja"/>
    <x v="4"/>
    <x v="22"/>
    <n v="30"/>
    <n v="42"/>
    <n v="38"/>
    <x v="3"/>
    <n v="0"/>
    <n v="0"/>
    <n v="0"/>
  </r>
  <r>
    <s v="Gruzja"/>
    <x v="0"/>
    <x v="4"/>
    <n v="6"/>
    <n v="5"/>
    <n v="14"/>
    <x v="4"/>
    <n v="0"/>
    <n v="0"/>
    <n v="0"/>
  </r>
  <r>
    <s v="Gujana"/>
    <x v="2"/>
    <x v="17"/>
    <n v="0"/>
    <n v="0"/>
    <n v="1"/>
    <x v="0"/>
    <n v="0"/>
    <n v="0"/>
    <n v="0"/>
  </r>
  <r>
    <s v="Haiti"/>
    <x v="5"/>
    <x v="23"/>
    <n v="0"/>
    <n v="1"/>
    <n v="1"/>
    <x v="0"/>
    <n v="0"/>
    <n v="0"/>
    <n v="0"/>
  </r>
  <r>
    <s v="Hiszpania"/>
    <x v="4"/>
    <x v="14"/>
    <n v="37"/>
    <n v="59"/>
    <n v="35"/>
    <x v="9"/>
    <n v="1"/>
    <n v="0"/>
    <n v="1"/>
  </r>
  <r>
    <s v="Holandia"/>
    <x v="4"/>
    <x v="5"/>
    <n v="77"/>
    <n v="85"/>
    <n v="104"/>
    <x v="7"/>
    <n v="37"/>
    <n v="38"/>
    <n v="35"/>
  </r>
  <r>
    <s v="Hongkong"/>
    <x v="0"/>
    <x v="7"/>
    <n v="1"/>
    <n v="1"/>
    <n v="1"/>
    <x v="15"/>
    <n v="0"/>
    <n v="0"/>
    <n v="0"/>
  </r>
  <r>
    <s v="Indie"/>
    <x v="0"/>
    <x v="3"/>
    <n v="9"/>
    <n v="6"/>
    <n v="11"/>
    <x v="14"/>
    <n v="0"/>
    <n v="0"/>
    <n v="0"/>
  </r>
  <r>
    <s v="Indonezja"/>
    <x v="0"/>
    <x v="23"/>
    <n v="6"/>
    <n v="10"/>
    <n v="11"/>
    <x v="0"/>
    <n v="0"/>
    <n v="0"/>
    <n v="0"/>
  </r>
  <r>
    <s v="Irak"/>
    <x v="0"/>
    <x v="0"/>
    <n v="0"/>
    <n v="0"/>
    <n v="1"/>
    <x v="0"/>
    <n v="0"/>
    <n v="0"/>
    <n v="0"/>
  </r>
  <r>
    <s v="Iran"/>
    <x v="0"/>
    <x v="7"/>
    <n v="15"/>
    <n v="20"/>
    <n v="25"/>
    <x v="11"/>
    <n v="0"/>
    <n v="0"/>
    <n v="0"/>
  </r>
  <r>
    <s v="Irlandia"/>
    <x v="4"/>
    <x v="20"/>
    <n v="9"/>
    <n v="8"/>
    <n v="11"/>
    <x v="4"/>
    <n v="0"/>
    <n v="0"/>
    <n v="0"/>
  </r>
  <r>
    <s v="Islandia"/>
    <x v="4"/>
    <x v="13"/>
    <n v="0"/>
    <n v="2"/>
    <n v="2"/>
    <x v="16"/>
    <n v="0"/>
    <n v="0"/>
    <n v="0"/>
  </r>
  <r>
    <s v="Izrael"/>
    <x v="0"/>
    <x v="7"/>
    <n v="1"/>
    <n v="1"/>
    <n v="5"/>
    <x v="4"/>
    <n v="0"/>
    <n v="0"/>
    <n v="0"/>
  </r>
  <r>
    <s v="Jamajka"/>
    <x v="5"/>
    <x v="17"/>
    <n v="17"/>
    <n v="30"/>
    <n v="20"/>
    <x v="8"/>
    <n v="0"/>
    <n v="0"/>
    <n v="0"/>
  </r>
  <r>
    <s v="Japonia"/>
    <x v="0"/>
    <x v="12"/>
    <n v="130"/>
    <n v="126"/>
    <n v="142"/>
    <x v="7"/>
    <n v="10"/>
    <n v="17"/>
    <n v="18"/>
  </r>
  <r>
    <s v="Jugoslawia"/>
    <x v="4"/>
    <x v="24"/>
    <n v="28"/>
    <n v="31"/>
    <n v="31"/>
    <x v="10"/>
    <n v="0"/>
    <n v="3"/>
    <n v="1"/>
  </r>
  <r>
    <s v="Kamerun"/>
    <x v="1"/>
    <x v="0"/>
    <n v="3"/>
    <n v="1"/>
    <n v="1"/>
    <x v="13"/>
    <n v="0"/>
    <n v="0"/>
    <n v="0"/>
  </r>
  <r>
    <s v="Kanada"/>
    <x v="5"/>
    <x v="5"/>
    <n v="59"/>
    <n v="99"/>
    <n v="120"/>
    <x v="5"/>
    <n v="62"/>
    <n v="55"/>
    <n v="53"/>
  </r>
  <r>
    <s v="Katar"/>
    <x v="0"/>
    <x v="8"/>
    <n v="0"/>
    <n v="0"/>
    <n v="4"/>
    <x v="0"/>
    <n v="0"/>
    <n v="0"/>
    <n v="0"/>
  </r>
  <r>
    <s v="Kazachstan"/>
    <x v="0"/>
    <x v="4"/>
    <n v="16"/>
    <n v="17"/>
    <n v="19"/>
    <x v="4"/>
    <n v="1"/>
    <n v="3"/>
    <n v="3"/>
  </r>
  <r>
    <s v="Kenia"/>
    <x v="1"/>
    <x v="0"/>
    <n v="25"/>
    <n v="32"/>
    <n v="29"/>
    <x v="1"/>
    <n v="0"/>
    <n v="0"/>
    <n v="0"/>
  </r>
  <r>
    <s v="Kirgistan"/>
    <x v="0"/>
    <x v="4"/>
    <n v="0"/>
    <n v="1"/>
    <n v="2"/>
    <x v="4"/>
    <n v="0"/>
    <n v="0"/>
    <n v="0"/>
  </r>
  <r>
    <s v="Kolumbia"/>
    <x v="2"/>
    <x v="24"/>
    <n v="2"/>
    <n v="6"/>
    <n v="11"/>
    <x v="13"/>
    <n v="0"/>
    <n v="0"/>
    <n v="0"/>
  </r>
  <r>
    <s v="Korea Poludniowa"/>
    <x v="0"/>
    <x v="17"/>
    <n v="81"/>
    <n v="82"/>
    <n v="80"/>
    <x v="16"/>
    <n v="26"/>
    <n v="17"/>
    <n v="10"/>
  </r>
  <r>
    <s v="Korea Polnocna"/>
    <x v="0"/>
    <x v="11"/>
    <n v="14"/>
    <n v="12"/>
    <n v="21"/>
    <x v="17"/>
    <n v="0"/>
    <n v="1"/>
    <n v="1"/>
  </r>
  <r>
    <s v="Kostaryka"/>
    <x v="5"/>
    <x v="23"/>
    <n v="1"/>
    <n v="1"/>
    <n v="2"/>
    <x v="4"/>
    <n v="0"/>
    <n v="0"/>
    <n v="0"/>
  </r>
  <r>
    <s v="Kuba"/>
    <x v="5"/>
    <x v="13"/>
    <n v="72"/>
    <n v="67"/>
    <n v="69"/>
    <x v="0"/>
    <n v="0"/>
    <n v="0"/>
    <n v="0"/>
  </r>
  <r>
    <s v="Kuwejt"/>
    <x v="0"/>
    <x v="1"/>
    <n v="0"/>
    <n v="0"/>
    <n v="2"/>
    <x v="0"/>
    <n v="0"/>
    <n v="0"/>
    <n v="0"/>
  </r>
  <r>
    <s v="Liban"/>
    <x v="0"/>
    <x v="17"/>
    <n v="0"/>
    <n v="2"/>
    <n v="2"/>
    <x v="10"/>
    <n v="0"/>
    <n v="0"/>
    <n v="0"/>
  </r>
  <r>
    <s v="Liechtenstein"/>
    <x v="4"/>
    <x v="17"/>
    <n v="0"/>
    <n v="0"/>
    <n v="0"/>
    <x v="3"/>
    <n v="2"/>
    <n v="2"/>
    <n v="5"/>
  </r>
  <r>
    <s v="Litwa"/>
    <x v="4"/>
    <x v="8"/>
    <n v="6"/>
    <n v="5"/>
    <n v="10"/>
    <x v="17"/>
    <n v="0"/>
    <n v="0"/>
    <n v="0"/>
  </r>
  <r>
    <s v="Luksemburg"/>
    <x v="4"/>
    <x v="14"/>
    <n v="1"/>
    <n v="1"/>
    <n v="0"/>
    <x v="17"/>
    <n v="0"/>
    <n v="2"/>
    <n v="0"/>
  </r>
  <r>
    <s v="Lotwa"/>
    <x v="4"/>
    <x v="2"/>
    <n v="3"/>
    <n v="11"/>
    <n v="5"/>
    <x v="11"/>
    <n v="0"/>
    <n v="4"/>
    <n v="3"/>
  </r>
  <r>
    <s v="Macedonia"/>
    <x v="4"/>
    <x v="4"/>
    <n v="0"/>
    <n v="0"/>
    <n v="1"/>
    <x v="6"/>
    <n v="0"/>
    <n v="0"/>
    <n v="0"/>
  </r>
  <r>
    <s v="Malezja"/>
    <x v="0"/>
    <x v="1"/>
    <n v="0"/>
    <n v="3"/>
    <n v="3"/>
    <x v="0"/>
    <n v="0"/>
    <n v="0"/>
    <n v="0"/>
  </r>
  <r>
    <s v="Maroko"/>
    <x v="1"/>
    <x v="0"/>
    <n v="6"/>
    <n v="5"/>
    <n v="11"/>
    <x v="4"/>
    <n v="0"/>
    <n v="0"/>
    <n v="0"/>
  </r>
  <r>
    <s v="Mauritius"/>
    <x v="1"/>
    <x v="8"/>
    <n v="0"/>
    <n v="0"/>
    <n v="1"/>
    <x v="0"/>
    <n v="0"/>
    <n v="0"/>
    <n v="0"/>
  </r>
  <r>
    <s v="Meksyk"/>
    <x v="5"/>
    <x v="14"/>
    <n v="13"/>
    <n v="21"/>
    <n v="28"/>
    <x v="17"/>
    <n v="0"/>
    <n v="0"/>
    <n v="0"/>
  </r>
  <r>
    <s v="Moldawia"/>
    <x v="4"/>
    <x v="4"/>
    <n v="0"/>
    <n v="2"/>
    <n v="5"/>
    <x v="4"/>
    <n v="0"/>
    <n v="0"/>
    <n v="0"/>
  </r>
  <r>
    <s v="Mongolia"/>
    <x v="0"/>
    <x v="1"/>
    <n v="2"/>
    <n v="9"/>
    <n v="13"/>
    <x v="12"/>
    <n v="0"/>
    <n v="0"/>
    <n v="0"/>
  </r>
  <r>
    <s v="Mozambik"/>
    <x v="1"/>
    <x v="11"/>
    <n v="1"/>
    <n v="0"/>
    <n v="1"/>
    <x v="0"/>
    <n v="0"/>
    <n v="0"/>
    <n v="0"/>
  </r>
  <r>
    <s v="Namibia"/>
    <x v="1"/>
    <x v="15"/>
    <n v="0"/>
    <n v="4"/>
    <n v="0"/>
    <x v="0"/>
    <n v="0"/>
    <n v="0"/>
    <n v="0"/>
  </r>
  <r>
    <s v="Niemcy"/>
    <x v="4"/>
    <x v="7"/>
    <n v="174"/>
    <n v="182"/>
    <n v="217"/>
    <x v="18"/>
    <n v="78"/>
    <n v="78"/>
    <n v="53"/>
  </r>
  <r>
    <s v="RFN"/>
    <x v="4"/>
    <x v="4"/>
    <n v="56"/>
    <n v="67"/>
    <n v="81"/>
    <x v="8"/>
    <n v="11"/>
    <n v="15"/>
    <n v="13"/>
  </r>
  <r>
    <s v="Wspolna Reprezentacja Niemiec"/>
    <x v="4"/>
    <x v="25"/>
    <n v="28"/>
    <n v="54"/>
    <n v="36"/>
    <x v="1"/>
    <n v="8"/>
    <n v="6"/>
    <n v="5"/>
  </r>
  <r>
    <s v="NRD"/>
    <x v="4"/>
    <x v="4"/>
    <n v="153"/>
    <n v="129"/>
    <n v="127"/>
    <x v="4"/>
    <n v="39"/>
    <n v="36"/>
    <n v="35"/>
  </r>
  <r>
    <s v="Niger"/>
    <x v="1"/>
    <x v="9"/>
    <n v="0"/>
    <n v="0"/>
    <n v="1"/>
    <x v="0"/>
    <n v="0"/>
    <n v="0"/>
    <n v="0"/>
  </r>
  <r>
    <s v="Nigeria"/>
    <x v="1"/>
    <x v="7"/>
    <n v="3"/>
    <n v="8"/>
    <n v="12"/>
    <x v="0"/>
    <n v="0"/>
    <n v="0"/>
    <n v="0"/>
  </r>
  <r>
    <s v="Norwegia"/>
    <x v="4"/>
    <x v="21"/>
    <n v="56"/>
    <n v="49"/>
    <n v="43"/>
    <x v="5"/>
    <n v="118"/>
    <n v="111"/>
    <n v="100"/>
  </r>
  <r>
    <s v="Nowa Zelandia"/>
    <x v="3"/>
    <x v="14"/>
    <n v="42"/>
    <n v="18"/>
    <n v="39"/>
    <x v="19"/>
    <n v="0"/>
    <n v="1"/>
    <n v="0"/>
  </r>
  <r>
    <s v="Pakistan"/>
    <x v="0"/>
    <x v="17"/>
    <n v="3"/>
    <n v="3"/>
    <n v="4"/>
    <x v="2"/>
    <n v="0"/>
    <n v="0"/>
    <n v="0"/>
  </r>
  <r>
    <s v="Panama"/>
    <x v="2"/>
    <x v="17"/>
    <n v="1"/>
    <n v="0"/>
    <n v="2"/>
    <x v="0"/>
    <n v="0"/>
    <n v="0"/>
    <n v="0"/>
  </r>
  <r>
    <s v="Paragwaj"/>
    <x v="2"/>
    <x v="9"/>
    <n v="0"/>
    <n v="1"/>
    <n v="0"/>
    <x v="13"/>
    <n v="0"/>
    <n v="0"/>
    <n v="0"/>
  </r>
  <r>
    <s v="Peru"/>
    <x v="2"/>
    <x v="10"/>
    <n v="1"/>
    <n v="3"/>
    <n v="0"/>
    <x v="2"/>
    <n v="0"/>
    <n v="0"/>
    <n v="0"/>
  </r>
  <r>
    <s v="Polska"/>
    <x v="4"/>
    <x v="20"/>
    <n v="64"/>
    <n v="82"/>
    <n v="125"/>
    <x v="5"/>
    <n v="6"/>
    <n v="7"/>
    <n v="7"/>
  </r>
  <r>
    <s v="Portoryko"/>
    <x v="5"/>
    <x v="10"/>
    <n v="0"/>
    <n v="2"/>
    <n v="6"/>
    <x v="4"/>
    <n v="0"/>
    <n v="0"/>
    <n v="0"/>
  </r>
  <r>
    <s v="Portugalia"/>
    <x v="4"/>
    <x v="3"/>
    <n v="4"/>
    <n v="8"/>
    <n v="11"/>
    <x v="8"/>
    <n v="0"/>
    <n v="0"/>
    <n v="0"/>
  </r>
  <r>
    <s v="Republika Poludniowej Afryki"/>
    <x v="1"/>
    <x v="24"/>
    <n v="23"/>
    <n v="26"/>
    <n v="27"/>
    <x v="4"/>
    <n v="0"/>
    <n v="0"/>
    <n v="0"/>
  </r>
  <r>
    <s v="Rosja"/>
    <x v="4"/>
    <x v="4"/>
    <n v="133"/>
    <n v="122"/>
    <n v="142"/>
    <x v="4"/>
    <n v="49"/>
    <n v="40"/>
    <n v="35"/>
  </r>
  <r>
    <s v="Imperium Rosyjskie"/>
    <x v="4"/>
    <x v="25"/>
    <n v="1"/>
    <n v="4"/>
    <n v="3"/>
    <x v="0"/>
    <n v="0"/>
    <n v="0"/>
    <n v="0"/>
  </r>
  <r>
    <s v="Rumunia"/>
    <x v="4"/>
    <x v="20"/>
    <n v="88"/>
    <n v="94"/>
    <n v="119"/>
    <x v="7"/>
    <n v="0"/>
    <n v="0"/>
    <n v="1"/>
  </r>
  <r>
    <s v="Senegal"/>
    <x v="1"/>
    <x v="0"/>
    <n v="0"/>
    <n v="1"/>
    <n v="0"/>
    <x v="6"/>
    <n v="0"/>
    <n v="0"/>
    <n v="0"/>
  </r>
  <r>
    <s v="Serbia"/>
    <x v="4"/>
    <x v="25"/>
    <n v="1"/>
    <n v="2"/>
    <n v="4"/>
    <x v="2"/>
    <n v="0"/>
    <n v="0"/>
    <n v="0"/>
  </r>
  <r>
    <s v="Serbia i Czarnogora"/>
    <x v="4"/>
    <x v="26"/>
    <n v="0"/>
    <n v="2"/>
    <n v="0"/>
    <x v="13"/>
    <n v="0"/>
    <n v="0"/>
    <n v="0"/>
  </r>
  <r>
    <s v="Singapur"/>
    <x v="0"/>
    <x v="7"/>
    <n v="0"/>
    <n v="2"/>
    <n v="2"/>
    <x v="0"/>
    <n v="0"/>
    <n v="0"/>
    <n v="0"/>
  </r>
  <r>
    <s v="Slowacja"/>
    <x v="4"/>
    <x v="4"/>
    <n v="7"/>
    <n v="9"/>
    <n v="8"/>
    <x v="4"/>
    <n v="2"/>
    <n v="2"/>
    <n v="1"/>
  </r>
  <r>
    <s v="Slowenia"/>
    <x v="4"/>
    <x v="15"/>
    <n v="4"/>
    <n v="6"/>
    <n v="9"/>
    <x v="8"/>
    <n v="2"/>
    <n v="4"/>
    <n v="9"/>
  </r>
  <r>
    <s v="Sri Lanka"/>
    <x v="0"/>
    <x v="17"/>
    <n v="0"/>
    <n v="2"/>
    <n v="0"/>
    <x v="0"/>
    <n v="0"/>
    <n v="0"/>
    <n v="0"/>
  </r>
  <r>
    <s v="StanyZjednoczone"/>
    <x v="5"/>
    <x v="6"/>
    <n v="976"/>
    <n v="758"/>
    <n v="666"/>
    <x v="5"/>
    <n v="96"/>
    <n v="102"/>
    <n v="83"/>
  </r>
  <r>
    <s v="Sudan"/>
    <x v="1"/>
    <x v="9"/>
    <n v="0"/>
    <n v="1"/>
    <n v="0"/>
    <x v="0"/>
    <n v="0"/>
    <n v="0"/>
    <n v="0"/>
  </r>
  <r>
    <s v="Surinam"/>
    <x v="2"/>
    <x v="9"/>
    <n v="1"/>
    <n v="0"/>
    <n v="1"/>
    <x v="0"/>
    <n v="0"/>
    <n v="0"/>
    <n v="0"/>
  </r>
  <r>
    <s v="Syria"/>
    <x v="0"/>
    <x v="1"/>
    <n v="1"/>
    <n v="1"/>
    <n v="1"/>
    <x v="0"/>
    <n v="0"/>
    <n v="0"/>
    <n v="0"/>
  </r>
  <r>
    <s v="Szwajcaria"/>
    <x v="4"/>
    <x v="22"/>
    <n v="47"/>
    <n v="73"/>
    <n v="65"/>
    <x v="5"/>
    <n v="50"/>
    <n v="40"/>
    <n v="48"/>
  </r>
  <r>
    <s v="Szwecja"/>
    <x v="4"/>
    <x v="6"/>
    <n v="143"/>
    <n v="164"/>
    <n v="176"/>
    <x v="5"/>
    <n v="50"/>
    <n v="40"/>
    <n v="54"/>
  </r>
  <r>
    <s v="Tadzykistan"/>
    <x v="0"/>
    <x v="4"/>
    <n v="0"/>
    <n v="1"/>
    <n v="2"/>
    <x v="15"/>
    <n v="0"/>
    <n v="0"/>
    <n v="0"/>
  </r>
  <r>
    <s v="Tajlandia"/>
    <x v="0"/>
    <x v="7"/>
    <n v="7"/>
    <n v="6"/>
    <n v="11"/>
    <x v="1"/>
    <n v="0"/>
    <n v="0"/>
    <n v="0"/>
  </r>
  <r>
    <s v="Tanzania"/>
    <x v="1"/>
    <x v="1"/>
    <n v="0"/>
    <n v="2"/>
    <n v="0"/>
    <x v="0"/>
    <n v="0"/>
    <n v="0"/>
    <n v="0"/>
  </r>
  <r>
    <s v="Togo"/>
    <x v="1"/>
    <x v="11"/>
    <n v="0"/>
    <n v="0"/>
    <n v="1"/>
    <x v="13"/>
    <n v="0"/>
    <n v="0"/>
    <n v="0"/>
  </r>
  <r>
    <s v="Tonga"/>
    <x v="3"/>
    <x v="8"/>
    <n v="0"/>
    <n v="1"/>
    <n v="0"/>
    <x v="13"/>
    <n v="0"/>
    <n v="0"/>
    <n v="0"/>
  </r>
  <r>
    <s v="Trynidad i Tobago"/>
    <x v="5"/>
    <x v="17"/>
    <n v="2"/>
    <n v="5"/>
    <n v="11"/>
    <x v="1"/>
    <n v="0"/>
    <n v="0"/>
    <n v="0"/>
  </r>
  <r>
    <s v="Tunezja"/>
    <x v="1"/>
    <x v="0"/>
    <n v="3"/>
    <n v="3"/>
    <n v="4"/>
    <x v="0"/>
    <n v="0"/>
    <n v="0"/>
    <n v="0"/>
  </r>
  <r>
    <s v="Turcja"/>
    <x v="0"/>
    <x v="12"/>
    <n v="39"/>
    <n v="25"/>
    <n v="24"/>
    <x v="10"/>
    <n v="0"/>
    <n v="0"/>
    <n v="0"/>
  </r>
  <r>
    <s v="Uganda"/>
    <x v="1"/>
    <x v="23"/>
    <n v="2"/>
    <n v="3"/>
    <n v="2"/>
    <x v="0"/>
    <n v="0"/>
    <n v="0"/>
    <n v="0"/>
  </r>
  <r>
    <s v="Ukraina"/>
    <x v="4"/>
    <x v="4"/>
    <n v="33"/>
    <n v="27"/>
    <n v="55"/>
    <x v="4"/>
    <n v="2"/>
    <n v="1"/>
    <n v="4"/>
  </r>
  <r>
    <s v="Urugwaj"/>
    <x v="2"/>
    <x v="20"/>
    <n v="2"/>
    <n v="2"/>
    <n v="6"/>
    <x v="13"/>
    <n v="0"/>
    <n v="0"/>
    <n v="0"/>
  </r>
  <r>
    <s v="Uzbekistan"/>
    <x v="0"/>
    <x v="4"/>
    <n v="5"/>
    <n v="5"/>
    <n v="10"/>
    <x v="4"/>
    <n v="1"/>
    <n v="0"/>
    <n v="0"/>
  </r>
  <r>
    <s v="Wenezuela"/>
    <x v="2"/>
    <x v="10"/>
    <n v="2"/>
    <n v="2"/>
    <n v="8"/>
    <x v="15"/>
    <n v="0"/>
    <n v="0"/>
    <n v="0"/>
  </r>
  <r>
    <s v="Wegry"/>
    <x v="4"/>
    <x v="5"/>
    <n v="167"/>
    <n v="144"/>
    <n v="165"/>
    <x v="5"/>
    <n v="0"/>
    <n v="2"/>
    <n v="4"/>
  </r>
  <r>
    <s v="Wielka Brytania"/>
    <x v="4"/>
    <x v="22"/>
    <n v="236"/>
    <n v="272"/>
    <n v="272"/>
    <x v="5"/>
    <n v="10"/>
    <n v="4"/>
    <n v="12"/>
  </r>
  <r>
    <s v="Wietnam"/>
    <x v="0"/>
    <x v="23"/>
    <n v="0"/>
    <n v="2"/>
    <n v="0"/>
    <x v="0"/>
    <n v="0"/>
    <n v="0"/>
    <n v="0"/>
  </r>
  <r>
    <s v="Wlochy"/>
    <x v="4"/>
    <x v="6"/>
    <n v="198"/>
    <n v="166"/>
    <n v="185"/>
    <x v="5"/>
    <n v="37"/>
    <n v="34"/>
    <n v="43"/>
  </r>
  <r>
    <s v="WNP"/>
    <x v="4"/>
    <x v="26"/>
    <n v="45"/>
    <n v="38"/>
    <n v="29"/>
    <x v="13"/>
    <n v="9"/>
    <n v="6"/>
    <n v="8"/>
  </r>
  <r>
    <s v="Wybrzeze Kosci Sloniowej"/>
    <x v="1"/>
    <x v="1"/>
    <n v="0"/>
    <n v="1"/>
    <n v="0"/>
    <x v="0"/>
    <n v="0"/>
    <n v="0"/>
    <n v="0"/>
  </r>
  <r>
    <s v="Wyspy Dziewicze Stanow Zjednoczonych"/>
    <x v="5"/>
    <x v="9"/>
    <n v="0"/>
    <n v="1"/>
    <n v="0"/>
    <x v="8"/>
    <n v="0"/>
    <n v="0"/>
    <n v="0"/>
  </r>
  <r>
    <s v="Zambia"/>
    <x v="1"/>
    <x v="1"/>
    <n v="0"/>
    <n v="1"/>
    <n v="1"/>
    <x v="0"/>
    <n v="0"/>
    <n v="0"/>
    <n v="0"/>
  </r>
  <r>
    <s v="Zimbabwe"/>
    <x v="1"/>
    <x v="1"/>
    <n v="3"/>
    <n v="4"/>
    <n v="1"/>
    <x v="13"/>
    <n v="0"/>
    <n v="0"/>
    <n v="0"/>
  </r>
  <r>
    <s v="Zjednoczone Emiraty Arabskie"/>
    <x v="0"/>
    <x v="8"/>
    <n v="1"/>
    <n v="0"/>
    <n v="0"/>
    <x v="0"/>
    <n v="0"/>
    <n v="0"/>
    <n v="0"/>
  </r>
  <r>
    <s v="ZSRR"/>
    <x v="4"/>
    <x v="11"/>
    <n v="395"/>
    <n v="319"/>
    <n v="296"/>
    <x v="14"/>
    <n v="78"/>
    <n v="57"/>
    <n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fganistan"/>
    <x v="0"/>
    <n v="13"/>
    <n v="0"/>
    <n v="0"/>
    <n v="2"/>
    <n v="0"/>
    <n v="0"/>
    <n v="0"/>
    <n v="0"/>
    <n v="2"/>
  </r>
  <r>
    <s v="Algieria"/>
    <x v="1"/>
    <n v="12"/>
    <n v="5"/>
    <n v="2"/>
    <n v="8"/>
    <n v="3"/>
    <n v="0"/>
    <n v="0"/>
    <n v="0"/>
    <n v="15"/>
  </r>
  <r>
    <s v="Antyle Holenderskie"/>
    <x v="2"/>
    <n v="13"/>
    <n v="0"/>
    <n v="1"/>
    <n v="0"/>
    <n v="2"/>
    <n v="0"/>
    <n v="0"/>
    <n v="0"/>
    <n v="1"/>
  </r>
  <r>
    <s v="Arabia Saudyjska"/>
    <x v="0"/>
    <n v="10"/>
    <n v="0"/>
    <n v="1"/>
    <n v="2"/>
    <n v="0"/>
    <n v="0"/>
    <n v="0"/>
    <n v="0"/>
    <n v="3"/>
  </r>
  <r>
    <s v="Argentyna"/>
    <x v="2"/>
    <n v="23"/>
    <n v="18"/>
    <n v="24"/>
    <n v="28"/>
    <n v="18"/>
    <n v="0"/>
    <n v="0"/>
    <n v="0"/>
    <n v="70"/>
  </r>
  <r>
    <s v="Armenia"/>
    <x v="0"/>
    <n v="5"/>
    <n v="1"/>
    <n v="2"/>
    <n v="9"/>
    <n v="6"/>
    <n v="0"/>
    <n v="0"/>
    <n v="0"/>
    <n v="12"/>
  </r>
  <r>
    <s v="Australia"/>
    <x v="3"/>
    <n v="25"/>
    <n v="138"/>
    <n v="153"/>
    <n v="177"/>
    <n v="18"/>
    <n v="5"/>
    <n v="3"/>
    <n v="4"/>
    <n v="480"/>
  </r>
  <r>
    <s v="Austria"/>
    <x v="4"/>
    <n v="26"/>
    <n v="18"/>
    <n v="33"/>
    <n v="35"/>
    <n v="22"/>
    <n v="59"/>
    <n v="78"/>
    <n v="81"/>
    <n v="304"/>
  </r>
  <r>
    <s v="Azerbejdzan"/>
    <x v="0"/>
    <n v="5"/>
    <n v="6"/>
    <n v="5"/>
    <n v="15"/>
    <n v="5"/>
    <n v="0"/>
    <n v="0"/>
    <n v="0"/>
    <n v="26"/>
  </r>
  <r>
    <s v="Bahamy"/>
    <x v="5"/>
    <n v="15"/>
    <n v="5"/>
    <n v="2"/>
    <n v="5"/>
    <n v="0"/>
    <n v="0"/>
    <n v="0"/>
    <n v="0"/>
    <n v="12"/>
  </r>
  <r>
    <s v="Bahrajn"/>
    <x v="0"/>
    <n v="8"/>
    <n v="0"/>
    <n v="0"/>
    <n v="1"/>
    <n v="0"/>
    <n v="0"/>
    <n v="0"/>
    <n v="0"/>
    <n v="1"/>
  </r>
  <r>
    <s v="Barbados"/>
    <x v="5"/>
    <n v="11"/>
    <n v="0"/>
    <n v="0"/>
    <n v="1"/>
    <n v="0"/>
    <n v="0"/>
    <n v="0"/>
    <n v="0"/>
    <n v="1"/>
  </r>
  <r>
    <s v="Belgia"/>
    <x v="4"/>
    <n v="25"/>
    <n v="37"/>
    <n v="52"/>
    <n v="53"/>
    <n v="20"/>
    <n v="1"/>
    <n v="1"/>
    <n v="3"/>
    <n v="147"/>
  </r>
  <r>
    <s v="Bermudy"/>
    <x v="5"/>
    <n v="17"/>
    <n v="0"/>
    <n v="0"/>
    <n v="1"/>
    <n v="7"/>
    <n v="0"/>
    <n v="0"/>
    <n v="0"/>
    <n v="1"/>
  </r>
  <r>
    <s v="Bialorus"/>
    <x v="4"/>
    <n v="5"/>
    <n v="12"/>
    <n v="24"/>
    <n v="40"/>
    <n v="6"/>
    <n v="6"/>
    <n v="4"/>
    <n v="5"/>
    <n v="91"/>
  </r>
  <r>
    <s v="Botswana"/>
    <x v="0"/>
    <n v="9"/>
    <n v="0"/>
    <n v="1"/>
    <n v="0"/>
    <n v="0"/>
    <n v="0"/>
    <n v="0"/>
    <n v="0"/>
    <n v="1"/>
  </r>
  <r>
    <s v="Brazylia"/>
    <x v="2"/>
    <n v="21"/>
    <n v="23"/>
    <n v="30"/>
    <n v="55"/>
    <n v="7"/>
    <n v="0"/>
    <n v="0"/>
    <n v="0"/>
    <n v="108"/>
  </r>
  <r>
    <s v="Bulgaria"/>
    <x v="4"/>
    <n v="19"/>
    <n v="51"/>
    <n v="85"/>
    <n v="78"/>
    <n v="19"/>
    <n v="1"/>
    <n v="2"/>
    <n v="3"/>
    <n v="220"/>
  </r>
  <r>
    <s v="Burundi"/>
    <x v="1"/>
    <n v="5"/>
    <n v="1"/>
    <n v="0"/>
    <n v="0"/>
    <n v="0"/>
    <n v="0"/>
    <n v="0"/>
    <n v="0"/>
    <n v="1"/>
  </r>
  <r>
    <s v="Chile"/>
    <x v="2"/>
    <n v="22"/>
    <n v="2"/>
    <n v="7"/>
    <n v="4"/>
    <n v="16"/>
    <n v="0"/>
    <n v="0"/>
    <n v="0"/>
    <n v="13"/>
  </r>
  <r>
    <s v="Chiny"/>
    <x v="0"/>
    <n v="9"/>
    <n v="201"/>
    <n v="144"/>
    <n v="128"/>
    <n v="10"/>
    <n v="12"/>
    <n v="22"/>
    <n v="19"/>
    <n v="526"/>
  </r>
  <r>
    <s v="Chorwacja"/>
    <x v="4"/>
    <n v="6"/>
    <n v="6"/>
    <n v="7"/>
    <n v="10"/>
    <n v="7"/>
    <n v="4"/>
    <n v="6"/>
    <n v="1"/>
    <n v="34"/>
  </r>
  <r>
    <s v="Cypr"/>
    <x v="4"/>
    <n v="9"/>
    <n v="0"/>
    <n v="1"/>
    <n v="0"/>
    <n v="10"/>
    <n v="0"/>
    <n v="0"/>
    <n v="0"/>
    <n v="1"/>
  </r>
  <r>
    <s v="Czarnogora"/>
    <x v="4"/>
    <n v="2"/>
    <n v="0"/>
    <n v="1"/>
    <n v="0"/>
    <n v="2"/>
    <n v="0"/>
    <n v="0"/>
    <n v="0"/>
    <n v="1"/>
  </r>
  <r>
    <s v="Czechoslowacja"/>
    <x v="4"/>
    <n v="16"/>
    <n v="49"/>
    <n v="49"/>
    <n v="45"/>
    <n v="16"/>
    <n v="2"/>
    <n v="8"/>
    <n v="15"/>
    <n v="168"/>
  </r>
  <r>
    <s v="Czechy"/>
    <x v="4"/>
    <n v="5"/>
    <n v="14"/>
    <n v="15"/>
    <n v="15"/>
    <n v="6"/>
    <n v="7"/>
    <n v="9"/>
    <n v="8"/>
    <n v="68"/>
  </r>
  <r>
    <s v="Dania"/>
    <x v="4"/>
    <n v="26"/>
    <n v="43"/>
    <n v="68"/>
    <n v="68"/>
    <n v="13"/>
    <n v="0"/>
    <n v="1"/>
    <n v="0"/>
    <n v="180"/>
  </r>
  <r>
    <s v="Dominikana"/>
    <x v="5"/>
    <n v="13"/>
    <n v="3"/>
    <n v="2"/>
    <n v="1"/>
    <n v="0"/>
    <n v="0"/>
    <n v="0"/>
    <n v="0"/>
    <n v="6"/>
  </r>
  <r>
    <s v="Dzibuti"/>
    <x v="1"/>
    <n v="7"/>
    <n v="0"/>
    <n v="0"/>
    <n v="1"/>
    <n v="0"/>
    <n v="0"/>
    <n v="0"/>
    <n v="0"/>
    <n v="1"/>
  </r>
  <r>
    <s v="Egipt"/>
    <x v="1"/>
    <n v="21"/>
    <n v="7"/>
    <n v="9"/>
    <n v="10"/>
    <n v="1"/>
    <n v="0"/>
    <n v="0"/>
    <n v="0"/>
    <n v="26"/>
  </r>
  <r>
    <s v="Ekwador"/>
    <x v="2"/>
    <n v="13"/>
    <n v="1"/>
    <n v="1"/>
    <n v="0"/>
    <n v="0"/>
    <n v="0"/>
    <n v="0"/>
    <n v="0"/>
    <n v="2"/>
  </r>
  <r>
    <s v="Erytrea"/>
    <x v="1"/>
    <n v="4"/>
    <n v="0"/>
    <n v="0"/>
    <n v="1"/>
    <n v="0"/>
    <n v="0"/>
    <n v="0"/>
    <n v="0"/>
    <n v="1"/>
  </r>
  <r>
    <s v="Estonia"/>
    <x v="4"/>
    <n v="11"/>
    <n v="9"/>
    <n v="9"/>
    <n v="15"/>
    <n v="9"/>
    <n v="4"/>
    <n v="2"/>
    <n v="1"/>
    <n v="40"/>
  </r>
  <r>
    <s v="Etiopia"/>
    <x v="1"/>
    <n v="12"/>
    <n v="21"/>
    <n v="7"/>
    <n v="17"/>
    <n v="2"/>
    <n v="0"/>
    <n v="0"/>
    <n v="0"/>
    <n v="45"/>
  </r>
  <r>
    <s v="Filipiny"/>
    <x v="0"/>
    <n v="20"/>
    <n v="0"/>
    <n v="2"/>
    <n v="7"/>
    <n v="4"/>
    <n v="0"/>
    <n v="0"/>
    <n v="0"/>
    <n v="9"/>
  </r>
  <r>
    <s v="Finlandia"/>
    <x v="4"/>
    <n v="24"/>
    <n v="101"/>
    <n v="84"/>
    <n v="117"/>
    <n v="22"/>
    <n v="42"/>
    <n v="62"/>
    <n v="56"/>
    <n v="462"/>
  </r>
  <r>
    <s v="Francja"/>
    <x v="4"/>
    <n v="27"/>
    <n v="202"/>
    <n v="223"/>
    <n v="246"/>
    <n v="22"/>
    <n v="31"/>
    <n v="31"/>
    <n v="47"/>
    <n v="780"/>
  </r>
  <r>
    <s v="Gabon"/>
    <x v="1"/>
    <n v="9"/>
    <n v="0"/>
    <n v="1"/>
    <n v="0"/>
    <n v="0"/>
    <n v="0"/>
    <n v="0"/>
    <n v="0"/>
    <n v="1"/>
  </r>
  <r>
    <s v="Ghana"/>
    <x v="1"/>
    <n v="13"/>
    <n v="0"/>
    <n v="1"/>
    <n v="3"/>
    <n v="1"/>
    <n v="0"/>
    <n v="0"/>
    <n v="0"/>
    <n v="4"/>
  </r>
  <r>
    <s v="Grecja"/>
    <x v="4"/>
    <n v="27"/>
    <n v="30"/>
    <n v="42"/>
    <n v="38"/>
    <n v="18"/>
    <n v="0"/>
    <n v="0"/>
    <n v="0"/>
    <n v="110"/>
  </r>
  <r>
    <s v="Gruzja"/>
    <x v="0"/>
    <n v="5"/>
    <n v="6"/>
    <n v="5"/>
    <n v="14"/>
    <n v="6"/>
    <n v="0"/>
    <n v="0"/>
    <n v="0"/>
    <n v="25"/>
  </r>
  <r>
    <s v="Gujana"/>
    <x v="2"/>
    <n v="16"/>
    <n v="0"/>
    <n v="0"/>
    <n v="1"/>
    <n v="0"/>
    <n v="0"/>
    <n v="0"/>
    <n v="0"/>
    <n v="1"/>
  </r>
  <r>
    <s v="Haiti"/>
    <x v="5"/>
    <n v="14"/>
    <n v="0"/>
    <n v="1"/>
    <n v="1"/>
    <n v="0"/>
    <n v="0"/>
    <n v="0"/>
    <n v="0"/>
    <n v="2"/>
  </r>
  <r>
    <s v="Hiszpania"/>
    <x v="4"/>
    <n v="22"/>
    <n v="37"/>
    <n v="59"/>
    <n v="35"/>
    <n v="19"/>
    <n v="1"/>
    <n v="0"/>
    <n v="1"/>
    <n v="133"/>
  </r>
  <r>
    <s v="Holandia"/>
    <x v="4"/>
    <n v="25"/>
    <n v="77"/>
    <n v="85"/>
    <n v="104"/>
    <n v="20"/>
    <n v="37"/>
    <n v="38"/>
    <n v="35"/>
    <n v="376"/>
  </r>
  <r>
    <s v="Hongkong"/>
    <x v="0"/>
    <n v="15"/>
    <n v="1"/>
    <n v="1"/>
    <n v="1"/>
    <n v="4"/>
    <n v="0"/>
    <n v="0"/>
    <n v="0"/>
    <n v="3"/>
  </r>
  <r>
    <s v="Indie"/>
    <x v="0"/>
    <n v="23"/>
    <n v="9"/>
    <n v="6"/>
    <n v="11"/>
    <n v="9"/>
    <n v="0"/>
    <n v="0"/>
    <n v="0"/>
    <n v="26"/>
  </r>
  <r>
    <s v="Indonezja"/>
    <x v="0"/>
    <n v="14"/>
    <n v="6"/>
    <n v="10"/>
    <n v="11"/>
    <n v="0"/>
    <n v="0"/>
    <n v="0"/>
    <n v="0"/>
    <n v="27"/>
  </r>
  <r>
    <s v="Irak"/>
    <x v="0"/>
    <n v="13"/>
    <n v="0"/>
    <n v="0"/>
    <n v="1"/>
    <n v="0"/>
    <n v="0"/>
    <n v="0"/>
    <n v="0"/>
    <n v="1"/>
  </r>
  <r>
    <s v="Iran"/>
    <x v="0"/>
    <n v="15"/>
    <n v="15"/>
    <n v="20"/>
    <n v="25"/>
    <n v="10"/>
    <n v="0"/>
    <n v="0"/>
    <n v="0"/>
    <n v="60"/>
  </r>
  <r>
    <s v="Irlandia"/>
    <x v="4"/>
    <n v="20"/>
    <n v="9"/>
    <n v="8"/>
    <n v="11"/>
    <n v="6"/>
    <n v="0"/>
    <n v="0"/>
    <n v="0"/>
    <n v="28"/>
  </r>
  <r>
    <s v="Islandia"/>
    <x v="4"/>
    <n v="19"/>
    <n v="0"/>
    <n v="2"/>
    <n v="2"/>
    <n v="17"/>
    <n v="0"/>
    <n v="0"/>
    <n v="0"/>
    <n v="4"/>
  </r>
  <r>
    <s v="Izrael"/>
    <x v="0"/>
    <n v="15"/>
    <n v="1"/>
    <n v="1"/>
    <n v="5"/>
    <n v="6"/>
    <n v="0"/>
    <n v="0"/>
    <n v="0"/>
    <n v="7"/>
  </r>
  <r>
    <s v="Jamajka"/>
    <x v="5"/>
    <n v="16"/>
    <n v="17"/>
    <n v="30"/>
    <n v="20"/>
    <n v="7"/>
    <n v="0"/>
    <n v="0"/>
    <n v="0"/>
    <n v="67"/>
  </r>
  <r>
    <s v="Japonia"/>
    <x v="0"/>
    <n v="21"/>
    <n v="130"/>
    <n v="126"/>
    <n v="142"/>
    <n v="20"/>
    <n v="10"/>
    <n v="17"/>
    <n v="18"/>
    <n v="443"/>
  </r>
  <r>
    <s v="Jugoslawia"/>
    <x v="4"/>
    <n v="18"/>
    <n v="28"/>
    <n v="31"/>
    <n v="31"/>
    <n v="16"/>
    <n v="0"/>
    <n v="3"/>
    <n v="1"/>
    <n v="94"/>
  </r>
  <r>
    <s v="Kamerun"/>
    <x v="1"/>
    <n v="13"/>
    <n v="3"/>
    <n v="1"/>
    <n v="1"/>
    <n v="1"/>
    <n v="0"/>
    <n v="0"/>
    <n v="0"/>
    <n v="5"/>
  </r>
  <r>
    <s v="Kanada"/>
    <x v="5"/>
    <n v="25"/>
    <n v="59"/>
    <n v="99"/>
    <n v="120"/>
    <n v="22"/>
    <n v="62"/>
    <n v="55"/>
    <n v="53"/>
    <n v="448"/>
  </r>
  <r>
    <s v="Katar"/>
    <x v="0"/>
    <n v="8"/>
    <n v="0"/>
    <n v="0"/>
    <n v="4"/>
    <n v="0"/>
    <n v="0"/>
    <n v="0"/>
    <n v="0"/>
    <n v="4"/>
  </r>
  <r>
    <s v="Kazachstan"/>
    <x v="0"/>
    <n v="5"/>
    <n v="16"/>
    <n v="17"/>
    <n v="19"/>
    <n v="6"/>
    <n v="1"/>
    <n v="3"/>
    <n v="3"/>
    <n v="59"/>
  </r>
  <r>
    <s v="Kenia"/>
    <x v="1"/>
    <n v="13"/>
    <n v="25"/>
    <n v="32"/>
    <n v="29"/>
    <n v="3"/>
    <n v="0"/>
    <n v="0"/>
    <n v="0"/>
    <n v="86"/>
  </r>
  <r>
    <s v="Kirgistan"/>
    <x v="0"/>
    <n v="5"/>
    <n v="0"/>
    <n v="1"/>
    <n v="2"/>
    <n v="6"/>
    <n v="0"/>
    <n v="0"/>
    <n v="0"/>
    <n v="3"/>
  </r>
  <r>
    <s v="Kolumbia"/>
    <x v="2"/>
    <n v="18"/>
    <n v="2"/>
    <n v="6"/>
    <n v="11"/>
    <n v="1"/>
    <n v="0"/>
    <n v="0"/>
    <n v="0"/>
    <n v="19"/>
  </r>
  <r>
    <s v="Korea Poludniowa"/>
    <x v="0"/>
    <n v="16"/>
    <n v="81"/>
    <n v="82"/>
    <n v="80"/>
    <n v="17"/>
    <n v="26"/>
    <n v="17"/>
    <n v="10"/>
    <n v="296"/>
  </r>
  <r>
    <s v="Korea Polnocna"/>
    <x v="0"/>
    <n v="9"/>
    <n v="14"/>
    <n v="12"/>
    <n v="21"/>
    <n v="8"/>
    <n v="0"/>
    <n v="1"/>
    <n v="1"/>
    <n v="49"/>
  </r>
  <r>
    <s v="Kostaryka"/>
    <x v="5"/>
    <n v="14"/>
    <n v="1"/>
    <n v="1"/>
    <n v="2"/>
    <n v="6"/>
    <n v="0"/>
    <n v="0"/>
    <n v="0"/>
    <n v="4"/>
  </r>
  <r>
    <s v="Kuba"/>
    <x v="5"/>
    <n v="19"/>
    <n v="72"/>
    <n v="67"/>
    <n v="69"/>
    <n v="0"/>
    <n v="0"/>
    <n v="0"/>
    <n v="0"/>
    <n v="208"/>
  </r>
  <r>
    <s v="Kuwejt"/>
    <x v="0"/>
    <n v="12"/>
    <n v="0"/>
    <n v="0"/>
    <n v="2"/>
    <n v="0"/>
    <n v="0"/>
    <n v="0"/>
    <n v="0"/>
    <n v="2"/>
  </r>
  <r>
    <s v="Liban"/>
    <x v="0"/>
    <n v="16"/>
    <n v="0"/>
    <n v="2"/>
    <n v="2"/>
    <n v="16"/>
    <n v="0"/>
    <n v="0"/>
    <n v="0"/>
    <n v="4"/>
  </r>
  <r>
    <s v="Liechtenstein"/>
    <x v="4"/>
    <n v="16"/>
    <n v="0"/>
    <n v="0"/>
    <n v="0"/>
    <n v="18"/>
    <n v="2"/>
    <n v="2"/>
    <n v="5"/>
    <n v="9"/>
  </r>
  <r>
    <s v="Litwa"/>
    <x v="4"/>
    <n v="8"/>
    <n v="6"/>
    <n v="5"/>
    <n v="10"/>
    <n v="8"/>
    <n v="0"/>
    <n v="0"/>
    <n v="0"/>
    <n v="21"/>
  </r>
  <r>
    <s v="Luksemburg"/>
    <x v="4"/>
    <n v="22"/>
    <n v="1"/>
    <n v="1"/>
    <n v="0"/>
    <n v="8"/>
    <n v="0"/>
    <n v="2"/>
    <n v="0"/>
    <n v="4"/>
  </r>
  <r>
    <s v="Lotwa"/>
    <x v="4"/>
    <n v="10"/>
    <n v="3"/>
    <n v="11"/>
    <n v="5"/>
    <n v="10"/>
    <n v="0"/>
    <n v="4"/>
    <n v="3"/>
    <n v="26"/>
  </r>
  <r>
    <s v="Macedonia"/>
    <x v="4"/>
    <n v="5"/>
    <n v="0"/>
    <n v="0"/>
    <n v="1"/>
    <n v="5"/>
    <n v="0"/>
    <n v="0"/>
    <n v="0"/>
    <n v="1"/>
  </r>
  <r>
    <s v="Malezja"/>
    <x v="0"/>
    <n v="12"/>
    <n v="0"/>
    <n v="3"/>
    <n v="3"/>
    <n v="0"/>
    <n v="0"/>
    <n v="0"/>
    <n v="0"/>
    <n v="6"/>
  </r>
  <r>
    <s v="Maroko"/>
    <x v="1"/>
    <n v="13"/>
    <n v="6"/>
    <n v="5"/>
    <n v="11"/>
    <n v="6"/>
    <n v="0"/>
    <n v="0"/>
    <n v="0"/>
    <n v="22"/>
  </r>
  <r>
    <s v="Mauritius"/>
    <x v="1"/>
    <n v="8"/>
    <n v="0"/>
    <n v="0"/>
    <n v="1"/>
    <n v="0"/>
    <n v="0"/>
    <n v="0"/>
    <n v="0"/>
    <n v="1"/>
  </r>
  <r>
    <s v="Meksyk"/>
    <x v="5"/>
    <n v="22"/>
    <n v="13"/>
    <n v="21"/>
    <n v="28"/>
    <n v="8"/>
    <n v="0"/>
    <n v="0"/>
    <n v="0"/>
    <n v="62"/>
  </r>
  <r>
    <s v="Moldawia"/>
    <x v="4"/>
    <n v="5"/>
    <n v="0"/>
    <n v="2"/>
    <n v="5"/>
    <n v="6"/>
    <n v="0"/>
    <n v="0"/>
    <n v="0"/>
    <n v="7"/>
  </r>
  <r>
    <s v="Mongolia"/>
    <x v="0"/>
    <n v="12"/>
    <n v="2"/>
    <n v="9"/>
    <n v="13"/>
    <n v="13"/>
    <n v="0"/>
    <n v="0"/>
    <n v="0"/>
    <n v="24"/>
  </r>
  <r>
    <s v="Mozambik"/>
    <x v="1"/>
    <n v="9"/>
    <n v="1"/>
    <n v="0"/>
    <n v="1"/>
    <n v="0"/>
    <n v="0"/>
    <n v="0"/>
    <n v="0"/>
    <n v="2"/>
  </r>
  <r>
    <s v="Namibia"/>
    <x v="1"/>
    <n v="6"/>
    <n v="0"/>
    <n v="4"/>
    <n v="0"/>
    <n v="0"/>
    <n v="0"/>
    <n v="0"/>
    <n v="0"/>
    <n v="4"/>
  </r>
  <r>
    <s v="Niemcy"/>
    <x v="4"/>
    <n v="15"/>
    <n v="174"/>
    <n v="182"/>
    <n v="217"/>
    <n v="11"/>
    <n v="78"/>
    <n v="78"/>
    <n v="53"/>
    <n v="782"/>
  </r>
  <r>
    <s v="RFN"/>
    <x v="4"/>
    <n v="5"/>
    <n v="56"/>
    <n v="67"/>
    <n v="81"/>
    <n v="7"/>
    <n v="11"/>
    <n v="15"/>
    <n v="13"/>
    <n v="243"/>
  </r>
  <r>
    <s v="Wspolna Reprezentacja Niemiec"/>
    <x v="4"/>
    <n v="3"/>
    <n v="28"/>
    <n v="54"/>
    <n v="36"/>
    <n v="3"/>
    <n v="8"/>
    <n v="6"/>
    <n v="5"/>
    <n v="137"/>
  </r>
  <r>
    <s v="NRD"/>
    <x v="4"/>
    <n v="5"/>
    <n v="153"/>
    <n v="129"/>
    <n v="127"/>
    <n v="6"/>
    <n v="39"/>
    <n v="36"/>
    <n v="35"/>
    <n v="519"/>
  </r>
  <r>
    <s v="Niger"/>
    <x v="1"/>
    <n v="11"/>
    <n v="0"/>
    <n v="0"/>
    <n v="1"/>
    <n v="0"/>
    <n v="0"/>
    <n v="0"/>
    <n v="0"/>
    <n v="1"/>
  </r>
  <r>
    <s v="Nigeria"/>
    <x v="1"/>
    <n v="15"/>
    <n v="3"/>
    <n v="8"/>
    <n v="12"/>
    <n v="0"/>
    <n v="0"/>
    <n v="0"/>
    <n v="0"/>
    <n v="23"/>
  </r>
  <r>
    <s v="Norwegia"/>
    <x v="4"/>
    <n v="24"/>
    <n v="56"/>
    <n v="49"/>
    <n v="43"/>
    <n v="22"/>
    <n v="118"/>
    <n v="111"/>
    <n v="100"/>
    <n v="477"/>
  </r>
  <r>
    <s v="Nowa Zelandia"/>
    <x v="3"/>
    <n v="22"/>
    <n v="42"/>
    <n v="18"/>
    <n v="39"/>
    <n v="15"/>
    <n v="0"/>
    <n v="1"/>
    <n v="0"/>
    <n v="100"/>
  </r>
  <r>
    <s v="Pakistan"/>
    <x v="0"/>
    <n v="16"/>
    <n v="3"/>
    <n v="3"/>
    <n v="4"/>
    <n v="2"/>
    <n v="0"/>
    <n v="0"/>
    <n v="0"/>
    <n v="10"/>
  </r>
  <r>
    <s v="Panama"/>
    <x v="2"/>
    <n v="16"/>
    <n v="1"/>
    <n v="0"/>
    <n v="2"/>
    <n v="0"/>
    <n v="0"/>
    <n v="0"/>
    <n v="0"/>
    <n v="3"/>
  </r>
  <r>
    <s v="Paragwaj"/>
    <x v="2"/>
    <n v="11"/>
    <n v="0"/>
    <n v="1"/>
    <n v="0"/>
    <n v="1"/>
    <n v="0"/>
    <n v="0"/>
    <n v="0"/>
    <n v="1"/>
  </r>
  <r>
    <s v="Peru"/>
    <x v="2"/>
    <n v="17"/>
    <n v="1"/>
    <n v="3"/>
    <n v="0"/>
    <n v="2"/>
    <n v="0"/>
    <n v="0"/>
    <n v="0"/>
    <n v="4"/>
  </r>
  <r>
    <s v="Polska"/>
    <x v="4"/>
    <n v="20"/>
    <n v="64"/>
    <n v="82"/>
    <n v="125"/>
    <n v="22"/>
    <n v="6"/>
    <n v="7"/>
    <n v="7"/>
    <n v="291"/>
  </r>
  <r>
    <s v="Portoryko"/>
    <x v="5"/>
    <n v="17"/>
    <n v="0"/>
    <n v="2"/>
    <n v="6"/>
    <n v="6"/>
    <n v="0"/>
    <n v="0"/>
    <n v="0"/>
    <n v="8"/>
  </r>
  <r>
    <s v="Portugalia"/>
    <x v="4"/>
    <n v="23"/>
    <n v="4"/>
    <n v="8"/>
    <n v="11"/>
    <n v="7"/>
    <n v="0"/>
    <n v="0"/>
    <n v="0"/>
    <n v="23"/>
  </r>
  <r>
    <s v="Republika Poludniowej Afryki"/>
    <x v="1"/>
    <n v="18"/>
    <n v="23"/>
    <n v="26"/>
    <n v="27"/>
    <n v="6"/>
    <n v="0"/>
    <n v="0"/>
    <n v="0"/>
    <n v="76"/>
  </r>
  <r>
    <s v="Rosja"/>
    <x v="4"/>
    <n v="5"/>
    <n v="133"/>
    <n v="122"/>
    <n v="142"/>
    <n v="6"/>
    <n v="49"/>
    <n v="40"/>
    <n v="35"/>
    <n v="521"/>
  </r>
  <r>
    <s v="Imperium Rosyjskie"/>
    <x v="4"/>
    <n v="3"/>
    <n v="1"/>
    <n v="4"/>
    <n v="3"/>
    <n v="0"/>
    <n v="0"/>
    <n v="0"/>
    <n v="0"/>
    <n v="8"/>
  </r>
  <r>
    <s v="Rumunia"/>
    <x v="4"/>
    <n v="20"/>
    <n v="88"/>
    <n v="94"/>
    <n v="119"/>
    <n v="20"/>
    <n v="0"/>
    <n v="0"/>
    <n v="1"/>
    <n v="302"/>
  </r>
  <r>
    <s v="Senegal"/>
    <x v="1"/>
    <n v="13"/>
    <n v="0"/>
    <n v="1"/>
    <n v="0"/>
    <n v="5"/>
    <n v="0"/>
    <n v="0"/>
    <n v="0"/>
    <n v="1"/>
  </r>
  <r>
    <s v="Serbia"/>
    <x v="4"/>
    <n v="3"/>
    <n v="1"/>
    <n v="2"/>
    <n v="4"/>
    <n v="2"/>
    <n v="0"/>
    <n v="0"/>
    <n v="0"/>
    <n v="7"/>
  </r>
  <r>
    <s v="Serbia i Czarnogora"/>
    <x v="4"/>
    <n v="1"/>
    <n v="0"/>
    <n v="2"/>
    <n v="0"/>
    <n v="1"/>
    <n v="0"/>
    <n v="0"/>
    <n v="0"/>
    <n v="2"/>
  </r>
  <r>
    <s v="Singapur"/>
    <x v="0"/>
    <n v="15"/>
    <n v="0"/>
    <n v="2"/>
    <n v="2"/>
    <n v="0"/>
    <n v="0"/>
    <n v="0"/>
    <n v="0"/>
    <n v="4"/>
  </r>
  <r>
    <s v="Slowacja"/>
    <x v="4"/>
    <n v="5"/>
    <n v="7"/>
    <n v="9"/>
    <n v="8"/>
    <n v="6"/>
    <n v="2"/>
    <n v="2"/>
    <n v="1"/>
    <n v="29"/>
  </r>
  <r>
    <s v="Slowenia"/>
    <x v="4"/>
    <n v="6"/>
    <n v="4"/>
    <n v="6"/>
    <n v="9"/>
    <n v="7"/>
    <n v="2"/>
    <n v="4"/>
    <n v="9"/>
    <n v="34"/>
  </r>
  <r>
    <s v="Sri Lanka"/>
    <x v="0"/>
    <n v="16"/>
    <n v="0"/>
    <n v="2"/>
    <n v="0"/>
    <n v="0"/>
    <n v="0"/>
    <n v="0"/>
    <n v="0"/>
    <n v="2"/>
  </r>
  <r>
    <s v="StanyZjednoczone"/>
    <x v="5"/>
    <n v="26"/>
    <n v="976"/>
    <n v="758"/>
    <n v="666"/>
    <n v="22"/>
    <n v="96"/>
    <n v="102"/>
    <n v="83"/>
    <n v="2681"/>
  </r>
  <r>
    <s v="Sudan"/>
    <x v="1"/>
    <n v="11"/>
    <n v="0"/>
    <n v="1"/>
    <n v="0"/>
    <n v="0"/>
    <n v="0"/>
    <n v="0"/>
    <n v="0"/>
    <n v="1"/>
  </r>
  <r>
    <s v="Surinam"/>
    <x v="2"/>
    <n v="11"/>
    <n v="1"/>
    <n v="0"/>
    <n v="1"/>
    <n v="0"/>
    <n v="0"/>
    <n v="0"/>
    <n v="0"/>
    <n v="2"/>
  </r>
  <r>
    <s v="Syria"/>
    <x v="0"/>
    <n v="12"/>
    <n v="1"/>
    <n v="1"/>
    <n v="1"/>
    <n v="0"/>
    <n v="0"/>
    <n v="0"/>
    <n v="0"/>
    <n v="3"/>
  </r>
  <r>
    <s v="Szwajcaria"/>
    <x v="4"/>
    <n v="27"/>
    <n v="47"/>
    <n v="73"/>
    <n v="65"/>
    <n v="22"/>
    <n v="50"/>
    <n v="40"/>
    <n v="48"/>
    <n v="323"/>
  </r>
  <r>
    <s v="Szwecja"/>
    <x v="4"/>
    <n v="26"/>
    <n v="143"/>
    <n v="164"/>
    <n v="176"/>
    <n v="22"/>
    <n v="50"/>
    <n v="40"/>
    <n v="54"/>
    <n v="627"/>
  </r>
  <r>
    <s v="Tadzykistan"/>
    <x v="0"/>
    <n v="5"/>
    <n v="0"/>
    <n v="1"/>
    <n v="2"/>
    <n v="4"/>
    <n v="0"/>
    <n v="0"/>
    <n v="0"/>
    <n v="3"/>
  </r>
  <r>
    <s v="Tajlandia"/>
    <x v="0"/>
    <n v="15"/>
    <n v="7"/>
    <n v="6"/>
    <n v="11"/>
    <n v="3"/>
    <n v="0"/>
    <n v="0"/>
    <n v="0"/>
    <n v="24"/>
  </r>
  <r>
    <s v="Tanzania"/>
    <x v="1"/>
    <n v="12"/>
    <n v="0"/>
    <n v="2"/>
    <n v="0"/>
    <n v="0"/>
    <n v="0"/>
    <n v="0"/>
    <n v="0"/>
    <n v="2"/>
  </r>
  <r>
    <s v="Togo"/>
    <x v="1"/>
    <n v="9"/>
    <n v="0"/>
    <n v="0"/>
    <n v="1"/>
    <n v="1"/>
    <n v="0"/>
    <n v="0"/>
    <n v="0"/>
    <n v="1"/>
  </r>
  <r>
    <s v="Tonga"/>
    <x v="3"/>
    <n v="8"/>
    <n v="0"/>
    <n v="1"/>
    <n v="0"/>
    <n v="1"/>
    <n v="0"/>
    <n v="0"/>
    <n v="0"/>
    <n v="1"/>
  </r>
  <r>
    <s v="Trynidad i Tobago"/>
    <x v="5"/>
    <n v="16"/>
    <n v="2"/>
    <n v="5"/>
    <n v="11"/>
    <n v="3"/>
    <n v="0"/>
    <n v="0"/>
    <n v="0"/>
    <n v="18"/>
  </r>
  <r>
    <s v="Tunezja"/>
    <x v="1"/>
    <n v="13"/>
    <n v="3"/>
    <n v="3"/>
    <n v="4"/>
    <n v="0"/>
    <n v="0"/>
    <n v="0"/>
    <n v="0"/>
    <n v="10"/>
  </r>
  <r>
    <s v="Turcja"/>
    <x v="0"/>
    <n v="21"/>
    <n v="39"/>
    <n v="25"/>
    <n v="24"/>
    <n v="16"/>
    <n v="0"/>
    <n v="0"/>
    <n v="0"/>
    <n v="88"/>
  </r>
  <r>
    <s v="Uganda"/>
    <x v="1"/>
    <n v="14"/>
    <n v="2"/>
    <n v="3"/>
    <n v="2"/>
    <n v="0"/>
    <n v="0"/>
    <n v="0"/>
    <n v="0"/>
    <n v="7"/>
  </r>
  <r>
    <s v="Ukraina"/>
    <x v="4"/>
    <n v="5"/>
    <n v="33"/>
    <n v="27"/>
    <n v="55"/>
    <n v="6"/>
    <n v="2"/>
    <n v="1"/>
    <n v="4"/>
    <n v="122"/>
  </r>
  <r>
    <s v="Urugwaj"/>
    <x v="2"/>
    <n v="20"/>
    <n v="2"/>
    <n v="2"/>
    <n v="6"/>
    <n v="1"/>
    <n v="0"/>
    <n v="0"/>
    <n v="0"/>
    <n v="10"/>
  </r>
  <r>
    <s v="Uzbekistan"/>
    <x v="0"/>
    <n v="5"/>
    <n v="5"/>
    <n v="5"/>
    <n v="10"/>
    <n v="6"/>
    <n v="1"/>
    <n v="0"/>
    <n v="0"/>
    <n v="21"/>
  </r>
  <r>
    <s v="Wenezuela"/>
    <x v="2"/>
    <n v="17"/>
    <n v="2"/>
    <n v="2"/>
    <n v="8"/>
    <n v="4"/>
    <n v="0"/>
    <n v="0"/>
    <n v="0"/>
    <n v="12"/>
  </r>
  <r>
    <s v="Wegry"/>
    <x v="4"/>
    <n v="25"/>
    <n v="167"/>
    <n v="144"/>
    <n v="165"/>
    <n v="22"/>
    <n v="0"/>
    <n v="2"/>
    <n v="4"/>
    <n v="482"/>
  </r>
  <r>
    <s v="Wielka Brytania"/>
    <x v="4"/>
    <n v="27"/>
    <n v="236"/>
    <n v="272"/>
    <n v="272"/>
    <n v="22"/>
    <n v="10"/>
    <n v="4"/>
    <n v="12"/>
    <n v="806"/>
  </r>
  <r>
    <s v="Wietnam"/>
    <x v="0"/>
    <n v="14"/>
    <n v="0"/>
    <n v="2"/>
    <n v="0"/>
    <n v="0"/>
    <n v="0"/>
    <n v="0"/>
    <n v="0"/>
    <n v="2"/>
  </r>
  <r>
    <s v="Wlochy"/>
    <x v="4"/>
    <n v="26"/>
    <n v="198"/>
    <n v="166"/>
    <n v="185"/>
    <n v="22"/>
    <n v="37"/>
    <n v="34"/>
    <n v="43"/>
    <n v="663"/>
  </r>
  <r>
    <s v="WNP"/>
    <x v="4"/>
    <n v="1"/>
    <n v="45"/>
    <n v="38"/>
    <n v="29"/>
    <n v="1"/>
    <n v="9"/>
    <n v="6"/>
    <n v="8"/>
    <n v="135"/>
  </r>
  <r>
    <s v="Wybrzeze Kosci Sloniowej"/>
    <x v="1"/>
    <n v="12"/>
    <n v="0"/>
    <n v="1"/>
    <n v="0"/>
    <n v="0"/>
    <n v="0"/>
    <n v="0"/>
    <n v="0"/>
    <n v="1"/>
  </r>
  <r>
    <s v="Wyspy Dziewicze Stanow Zjednoczonych"/>
    <x v="5"/>
    <n v="11"/>
    <n v="0"/>
    <n v="1"/>
    <n v="0"/>
    <n v="7"/>
    <n v="0"/>
    <n v="0"/>
    <n v="0"/>
    <n v="1"/>
  </r>
  <r>
    <s v="Zambia"/>
    <x v="1"/>
    <n v="12"/>
    <n v="0"/>
    <n v="1"/>
    <n v="1"/>
    <n v="0"/>
    <n v="0"/>
    <n v="0"/>
    <n v="0"/>
    <n v="2"/>
  </r>
  <r>
    <s v="Zimbabwe"/>
    <x v="1"/>
    <n v="12"/>
    <n v="3"/>
    <n v="4"/>
    <n v="1"/>
    <n v="1"/>
    <n v="0"/>
    <n v="0"/>
    <n v="0"/>
    <n v="8"/>
  </r>
  <r>
    <s v="Zjednoczone Emiraty Arabskie"/>
    <x v="0"/>
    <n v="8"/>
    <n v="1"/>
    <n v="0"/>
    <n v="0"/>
    <n v="0"/>
    <n v="0"/>
    <n v="0"/>
    <n v="0"/>
    <n v="1"/>
  </r>
  <r>
    <s v="ZSRR"/>
    <x v="4"/>
    <n v="9"/>
    <n v="395"/>
    <n v="319"/>
    <n v="296"/>
    <n v="9"/>
    <n v="78"/>
    <n v="57"/>
    <n v="59"/>
    <n v="1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E25DC-B7BE-4A6C-B649-5492C01779F7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4:B12" firstHeaderRow="2" firstDataRow="2" firstDataCol="1" rowPageCount="1" colPageCount="1"/>
  <pivotFields count="10">
    <pivotField compact="0" outline="0" showAll="0"/>
    <pivotField axis="axisRow" compact="0" outline="0" showAll="0">
      <items count="7">
        <item x="1"/>
        <item x="2"/>
        <item x="5"/>
        <item x="3"/>
        <item x="0"/>
        <item x="4"/>
        <item t="default"/>
      </items>
    </pivotField>
    <pivotField compact="0" outline="0" multipleItemSelectionAllowed="1" showAll="0">
      <items count="28">
        <item x="26"/>
        <item x="16"/>
        <item x="25"/>
        <item x="19"/>
        <item x="4"/>
        <item x="15"/>
        <item x="18"/>
        <item x="8"/>
        <item x="11"/>
        <item x="2"/>
        <item x="9"/>
        <item x="1"/>
        <item x="0"/>
        <item x="23"/>
        <item x="7"/>
        <item x="17"/>
        <item x="10"/>
        <item x="24"/>
        <item x="13"/>
        <item x="20"/>
        <item x="12"/>
        <item x="14"/>
        <item x="3"/>
        <item x="21"/>
        <item x="5"/>
        <item x="6"/>
        <item x="22"/>
        <item t="default"/>
      </items>
    </pivotField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21">
        <item h="1" x="0"/>
        <item x="13"/>
        <item x="2"/>
        <item x="1"/>
        <item x="15"/>
        <item x="6"/>
        <item x="4"/>
        <item x="8"/>
        <item x="17"/>
        <item x="14"/>
        <item x="11"/>
        <item x="18"/>
        <item x="12"/>
        <item x="19"/>
        <item x="10"/>
        <item x="16"/>
        <item x="3"/>
        <item x="9"/>
        <item x="7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uma z OL_zimow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144C2-00F4-4B25-A4EB-D9FC0F550D1F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4:B12" firstHeaderRow="2" firstDataRow="2" firstDataCol="1" rowPageCount="1" colPageCount="1"/>
  <pivotFields count="10">
    <pivotField compact="0" outline="0" showAll="0"/>
    <pivotField axis="axisRow" compact="0" outline="0" showAll="0">
      <items count="7">
        <item x="1"/>
        <item x="2"/>
        <item x="5"/>
        <item x="3"/>
        <item x="0"/>
        <item x="4"/>
        <item t="default"/>
      </items>
    </pivotField>
    <pivotField axis="axisPage" dataField="1" compact="0" outline="0" multipleItemSelectionAllowed="1" showAll="0">
      <items count="28">
        <item x="26"/>
        <item x="16"/>
        <item x="25"/>
        <item x="19"/>
        <item x="4"/>
        <item x="15"/>
        <item x="18"/>
        <item x="8"/>
        <item x="11"/>
        <item x="2"/>
        <item x="9"/>
        <item x="1"/>
        <item x="0"/>
        <item x="23"/>
        <item x="7"/>
        <item x="17"/>
        <item x="10"/>
        <item x="24"/>
        <item x="13"/>
        <item x="20"/>
        <item x="12"/>
        <item x="14"/>
        <item x="3"/>
        <item x="21"/>
        <item x="5"/>
        <item x="6"/>
        <item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1">
        <item x="0"/>
        <item x="13"/>
        <item x="2"/>
        <item x="1"/>
        <item x="15"/>
        <item x="6"/>
        <item x="4"/>
        <item x="8"/>
        <item x="17"/>
        <item x="14"/>
        <item x="11"/>
        <item x="18"/>
        <item x="12"/>
        <item x="19"/>
        <item x="10"/>
        <item x="16"/>
        <item x="3"/>
        <item x="9"/>
        <item x="7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uma z OL_letni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91807-8F52-4373-8068-5447F8DF3819}" name="Tabela przestawna3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11" firstHeaderRow="2" firstDataRow="2" firstDataCol="1"/>
  <pivotFields count="11">
    <pivotField compact="0" outline="0" showAll="0"/>
    <pivotField axis="axisRow" compact="0" outline="0" showAll="0">
      <items count="7">
        <item x="1"/>
        <item x="2"/>
        <item x="5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ksimum z Łącznie medali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1" xr16:uid="{D8D167D2-4F6A-467B-8190-2E35761689B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2" xr16:uid="{D14786E8-9D39-4AF8-9F28-079CD15BBF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E8C7-F457-4F14-AEDC-35571E7EC782}">
  <dimension ref="A2:B12"/>
  <sheetViews>
    <sheetView workbookViewId="0">
      <selection activeCell="A6" sqref="A6:B11"/>
    </sheetView>
  </sheetViews>
  <sheetFormatPr defaultRowHeight="15" x14ac:dyDescent="0.25"/>
  <cols>
    <col min="1" max="1" width="18.140625" bestFit="1" customWidth="1"/>
    <col min="2" max="2" width="21" bestFit="1" customWidth="1"/>
    <col min="3" max="3" width="18.140625" bestFit="1" customWidth="1"/>
  </cols>
  <sheetData>
    <row r="2" spans="1:2" x14ac:dyDescent="0.25">
      <c r="A2" s="5" t="s">
        <v>6</v>
      </c>
      <c r="B2" t="s">
        <v>160</v>
      </c>
    </row>
    <row r="4" spans="1:2" x14ac:dyDescent="0.25">
      <c r="A4" s="5" t="s">
        <v>159</v>
      </c>
    </row>
    <row r="5" spans="1:2" x14ac:dyDescent="0.25">
      <c r="A5" s="5" t="s">
        <v>1</v>
      </c>
      <c r="B5" t="s">
        <v>157</v>
      </c>
    </row>
    <row r="6" spans="1:2" x14ac:dyDescent="0.25">
      <c r="A6" t="s">
        <v>10</v>
      </c>
      <c r="B6" s="6">
        <v>30</v>
      </c>
    </row>
    <row r="7" spans="1:2" x14ac:dyDescent="0.25">
      <c r="A7" t="s">
        <v>12</v>
      </c>
      <c r="B7" s="6">
        <v>52</v>
      </c>
    </row>
    <row r="8" spans="1:2" x14ac:dyDescent="0.25">
      <c r="A8" t="s">
        <v>22</v>
      </c>
      <c r="B8" s="6">
        <v>88</v>
      </c>
    </row>
    <row r="9" spans="1:2" x14ac:dyDescent="0.25">
      <c r="A9" t="s">
        <v>17</v>
      </c>
      <c r="B9" s="6">
        <v>34</v>
      </c>
    </row>
    <row r="10" spans="1:2" x14ac:dyDescent="0.25">
      <c r="A10" t="s">
        <v>8</v>
      </c>
      <c r="B10" s="6">
        <v>177</v>
      </c>
    </row>
    <row r="11" spans="1:2" x14ac:dyDescent="0.25">
      <c r="A11" t="s">
        <v>19</v>
      </c>
      <c r="B11" s="6">
        <v>571</v>
      </c>
    </row>
    <row r="12" spans="1:2" x14ac:dyDescent="0.25">
      <c r="A12" t="s">
        <v>156</v>
      </c>
      <c r="B12" s="6"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F209-0DDE-429B-8531-3B793936D986}">
  <dimension ref="A2:B12"/>
  <sheetViews>
    <sheetView workbookViewId="0">
      <selection activeCell="A6" sqref="A6:B11"/>
    </sheetView>
  </sheetViews>
  <sheetFormatPr defaultRowHeight="15" x14ac:dyDescent="0.25"/>
  <cols>
    <col min="1" max="1" width="16.28515625" bestFit="1" customWidth="1"/>
    <col min="2" max="2" width="13" bestFit="1" customWidth="1"/>
  </cols>
  <sheetData>
    <row r="2" spans="1:2" x14ac:dyDescent="0.25">
      <c r="A2" s="5" t="s">
        <v>2</v>
      </c>
      <c r="B2" t="s">
        <v>158</v>
      </c>
    </row>
    <row r="4" spans="1:2" x14ac:dyDescent="0.25">
      <c r="A4" s="5" t="s">
        <v>161</v>
      </c>
    </row>
    <row r="5" spans="1:2" x14ac:dyDescent="0.25">
      <c r="A5" s="5" t="s">
        <v>1</v>
      </c>
      <c r="B5" t="s">
        <v>157</v>
      </c>
    </row>
    <row r="6" spans="1:2" x14ac:dyDescent="0.25">
      <c r="A6" t="s">
        <v>10</v>
      </c>
      <c r="B6" s="6">
        <v>297</v>
      </c>
    </row>
    <row r="7" spans="1:2" x14ac:dyDescent="0.25">
      <c r="A7" t="s">
        <v>12</v>
      </c>
      <c r="B7" s="6">
        <v>218</v>
      </c>
    </row>
    <row r="8" spans="1:2" x14ac:dyDescent="0.25">
      <c r="A8" t="s">
        <v>22</v>
      </c>
      <c r="B8" s="6">
        <v>236</v>
      </c>
    </row>
    <row r="9" spans="1:2" x14ac:dyDescent="0.25">
      <c r="A9" t="s">
        <v>17</v>
      </c>
      <c r="B9" s="6">
        <v>55</v>
      </c>
    </row>
    <row r="10" spans="1:2" x14ac:dyDescent="0.25">
      <c r="A10" t="s">
        <v>8</v>
      </c>
      <c r="B10" s="6">
        <v>422</v>
      </c>
    </row>
    <row r="11" spans="1:2" x14ac:dyDescent="0.25">
      <c r="A11" t="s">
        <v>19</v>
      </c>
      <c r="B11" s="6">
        <v>682</v>
      </c>
    </row>
    <row r="12" spans="1:2" x14ac:dyDescent="0.25">
      <c r="A12" t="s">
        <v>156</v>
      </c>
      <c r="B12" s="6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146"/>
  <sheetViews>
    <sheetView tabSelected="1" topLeftCell="A133" workbookViewId="0">
      <selection activeCell="O6" sqref="O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4" spans="1:19" x14ac:dyDescent="0.25">
      <c r="D4" s="4" t="s">
        <v>155</v>
      </c>
      <c r="E4" s="4"/>
      <c r="F4" s="4"/>
      <c r="H4" s="4" t="s">
        <v>154</v>
      </c>
      <c r="I4" s="4"/>
      <c r="J4" s="4"/>
      <c r="O4" s="4" t="s">
        <v>170</v>
      </c>
      <c r="P4" s="4"/>
    </row>
    <row r="5" spans="1:1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3</v>
      </c>
      <c r="I5" s="1" t="s">
        <v>4</v>
      </c>
      <c r="J5" s="1" t="s">
        <v>5</v>
      </c>
      <c r="K5" s="1"/>
      <c r="L5" s="1" t="s">
        <v>151</v>
      </c>
      <c r="M5" s="1" t="s">
        <v>152</v>
      </c>
      <c r="N5" s="1" t="s">
        <v>165</v>
      </c>
      <c r="O5" s="1" t="s">
        <v>171</v>
      </c>
      <c r="P5" s="1" t="s">
        <v>172</v>
      </c>
      <c r="Q5" s="1"/>
      <c r="R5" s="1"/>
      <c r="S5" s="1"/>
    </row>
    <row r="6" spans="1:19" x14ac:dyDescent="0.25">
      <c r="A6" t="s">
        <v>7</v>
      </c>
      <c r="B6" t="s">
        <v>8</v>
      </c>
      <c r="C6">
        <v>13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L6">
        <f>IF(AND(C6&gt;=1,G6&gt;=1,SUM(D6:F6)&gt;=1,SUM(H6:J6)=0),1,0)</f>
        <v>0</v>
      </c>
      <c r="M6">
        <f>IF(L6=1,SUM(D6:F6),0)</f>
        <v>0</v>
      </c>
      <c r="N6">
        <f>IF(H6+D6&gt;I6+J6+E6+F6,1,0)</f>
        <v>0</v>
      </c>
      <c r="O6">
        <f>IF(AND(B6="Europa",D6&gt;H6,E6&gt;I6,F6&gt;J6),1,0)</f>
        <v>0</v>
      </c>
      <c r="P6">
        <f>IF(AND(B6="Europa",H6&gt;D6,I6&gt;E6,J6&gt;F6),1,0)</f>
        <v>0</v>
      </c>
    </row>
    <row r="7" spans="1:19" x14ac:dyDescent="0.25">
      <c r="A7" t="s">
        <v>9</v>
      </c>
      <c r="B7" t="s">
        <v>10</v>
      </c>
      <c r="C7">
        <v>12</v>
      </c>
      <c r="D7">
        <v>5</v>
      </c>
      <c r="E7">
        <v>2</v>
      </c>
      <c r="F7">
        <v>8</v>
      </c>
      <c r="G7">
        <v>3</v>
      </c>
      <c r="H7">
        <v>0</v>
      </c>
      <c r="I7">
        <v>0</v>
      </c>
      <c r="J7">
        <v>0</v>
      </c>
      <c r="L7">
        <f t="shared" ref="L7:L70" si="0">IF(AND(C7&gt;=1,G7&gt;=1,SUM(D7:F7)&gt;=1,SUM(H7:J7)=0),1,0)</f>
        <v>1</v>
      </c>
      <c r="M7">
        <f t="shared" ref="M7:M70" si="1">IF(L7=1,SUM(D7:F7),0)</f>
        <v>15</v>
      </c>
      <c r="N7">
        <f t="shared" ref="N7:N70" si="2">IF(H7+D7&gt;I7+J7+E7+F7,1,0)</f>
        <v>0</v>
      </c>
      <c r="O7">
        <f t="shared" ref="O7:O70" si="3">IF(AND(B7="Europa",D7&gt;H7,E7&gt;I7,F7&gt;J7),1,0)</f>
        <v>0</v>
      </c>
      <c r="P7">
        <f t="shared" ref="P7:P70" si="4">IF(AND(B7="Europa",H7&gt;D7,I7&gt;E7,J7&gt;F7),1,0)</f>
        <v>0</v>
      </c>
    </row>
    <row r="8" spans="1:19" x14ac:dyDescent="0.25">
      <c r="A8" t="s">
        <v>11</v>
      </c>
      <c r="B8" t="s">
        <v>12</v>
      </c>
      <c r="C8">
        <v>13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0</v>
      </c>
      <c r="L8">
        <f t="shared" si="0"/>
        <v>1</v>
      </c>
      <c r="M8">
        <f t="shared" si="1"/>
        <v>1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9" x14ac:dyDescent="0.25">
      <c r="A9" t="s">
        <v>13</v>
      </c>
      <c r="B9" t="s">
        <v>8</v>
      </c>
      <c r="C9">
        <v>10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9" x14ac:dyDescent="0.25">
      <c r="A10" t="s">
        <v>14</v>
      </c>
      <c r="B10" t="s">
        <v>12</v>
      </c>
      <c r="C10">
        <v>23</v>
      </c>
      <c r="D10">
        <v>18</v>
      </c>
      <c r="E10">
        <v>24</v>
      </c>
      <c r="F10">
        <v>28</v>
      </c>
      <c r="G10">
        <v>18</v>
      </c>
      <c r="H10">
        <v>0</v>
      </c>
      <c r="I10">
        <v>0</v>
      </c>
      <c r="J10">
        <v>0</v>
      </c>
      <c r="L10">
        <f t="shared" si="0"/>
        <v>1</v>
      </c>
      <c r="M10">
        <f t="shared" si="1"/>
        <v>70</v>
      </c>
      <c r="N10">
        <f t="shared" si="2"/>
        <v>0</v>
      </c>
      <c r="O10">
        <f t="shared" si="3"/>
        <v>0</v>
      </c>
      <c r="P10">
        <f t="shared" si="4"/>
        <v>0</v>
      </c>
    </row>
    <row r="11" spans="1:19" x14ac:dyDescent="0.25">
      <c r="A11" t="s">
        <v>15</v>
      </c>
      <c r="B11" t="s">
        <v>8</v>
      </c>
      <c r="C11">
        <v>5</v>
      </c>
      <c r="D11">
        <v>1</v>
      </c>
      <c r="E11">
        <v>2</v>
      </c>
      <c r="F11">
        <v>9</v>
      </c>
      <c r="G11">
        <v>6</v>
      </c>
      <c r="H11">
        <v>0</v>
      </c>
      <c r="I11">
        <v>0</v>
      </c>
      <c r="J11">
        <v>0</v>
      </c>
      <c r="L11">
        <f t="shared" si="0"/>
        <v>1</v>
      </c>
      <c r="M11">
        <f t="shared" si="1"/>
        <v>12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9" x14ac:dyDescent="0.25">
      <c r="A12" t="s">
        <v>16</v>
      </c>
      <c r="B12" t="s">
        <v>17</v>
      </c>
      <c r="C12">
        <v>25</v>
      </c>
      <c r="D12">
        <v>138</v>
      </c>
      <c r="E12">
        <v>153</v>
      </c>
      <c r="F12">
        <v>177</v>
      </c>
      <c r="G12">
        <v>18</v>
      </c>
      <c r="H12">
        <v>5</v>
      </c>
      <c r="I12">
        <v>3</v>
      </c>
      <c r="J12">
        <v>4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</row>
    <row r="13" spans="1:19" x14ac:dyDescent="0.25">
      <c r="A13" t="s">
        <v>18</v>
      </c>
      <c r="B13" t="s">
        <v>19</v>
      </c>
      <c r="C13">
        <v>26</v>
      </c>
      <c r="D13">
        <v>18</v>
      </c>
      <c r="E13">
        <v>33</v>
      </c>
      <c r="F13">
        <v>35</v>
      </c>
      <c r="G13">
        <v>22</v>
      </c>
      <c r="H13">
        <v>59</v>
      </c>
      <c r="I13">
        <v>78</v>
      </c>
      <c r="J13">
        <v>81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</v>
      </c>
    </row>
    <row r="14" spans="1:19" x14ac:dyDescent="0.25">
      <c r="A14" t="s">
        <v>20</v>
      </c>
      <c r="B14" t="s">
        <v>8</v>
      </c>
      <c r="C14">
        <v>5</v>
      </c>
      <c r="D14">
        <v>6</v>
      </c>
      <c r="E14">
        <v>5</v>
      </c>
      <c r="F14">
        <v>15</v>
      </c>
      <c r="G14">
        <v>5</v>
      </c>
      <c r="H14">
        <v>0</v>
      </c>
      <c r="I14">
        <v>0</v>
      </c>
      <c r="J14">
        <v>0</v>
      </c>
      <c r="L14">
        <f t="shared" si="0"/>
        <v>1</v>
      </c>
      <c r="M14">
        <f t="shared" si="1"/>
        <v>26</v>
      </c>
      <c r="N14">
        <f t="shared" si="2"/>
        <v>0</v>
      </c>
      <c r="O14">
        <f t="shared" si="3"/>
        <v>0</v>
      </c>
      <c r="P14">
        <f t="shared" si="4"/>
        <v>0</v>
      </c>
    </row>
    <row r="15" spans="1:19" x14ac:dyDescent="0.25">
      <c r="A15" t="s">
        <v>21</v>
      </c>
      <c r="B15" t="s">
        <v>22</v>
      </c>
      <c r="C15">
        <v>15</v>
      </c>
      <c r="D15">
        <v>5</v>
      </c>
      <c r="E15">
        <v>2</v>
      </c>
      <c r="F15">
        <v>5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</row>
    <row r="16" spans="1:19" x14ac:dyDescent="0.25">
      <c r="A16" t="s">
        <v>23</v>
      </c>
      <c r="B16" t="s">
        <v>8</v>
      </c>
      <c r="C16">
        <v>8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</row>
    <row r="17" spans="1:16" x14ac:dyDescent="0.25">
      <c r="A17" t="s">
        <v>24</v>
      </c>
      <c r="B17" t="s">
        <v>22</v>
      </c>
      <c r="C17">
        <v>11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</row>
    <row r="18" spans="1:16" x14ac:dyDescent="0.25">
      <c r="A18" t="s">
        <v>25</v>
      </c>
      <c r="B18" t="s">
        <v>19</v>
      </c>
      <c r="C18">
        <v>25</v>
      </c>
      <c r="D18">
        <v>37</v>
      </c>
      <c r="E18">
        <v>52</v>
      </c>
      <c r="F18">
        <v>53</v>
      </c>
      <c r="G18">
        <v>20</v>
      </c>
      <c r="H18">
        <v>1</v>
      </c>
      <c r="I18">
        <v>1</v>
      </c>
      <c r="J18">
        <v>3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1</v>
      </c>
      <c r="P18">
        <f t="shared" si="4"/>
        <v>0</v>
      </c>
    </row>
    <row r="19" spans="1:16" x14ac:dyDescent="0.25">
      <c r="A19" t="s">
        <v>26</v>
      </c>
      <c r="B19" t="s">
        <v>22</v>
      </c>
      <c r="C19">
        <v>17</v>
      </c>
      <c r="D19">
        <v>0</v>
      </c>
      <c r="E19">
        <v>0</v>
      </c>
      <c r="F19">
        <v>1</v>
      </c>
      <c r="G19">
        <v>7</v>
      </c>
      <c r="H19">
        <v>0</v>
      </c>
      <c r="I19">
        <v>0</v>
      </c>
      <c r="J19">
        <v>0</v>
      </c>
      <c r="L19">
        <f t="shared" si="0"/>
        <v>1</v>
      </c>
      <c r="M19">
        <f t="shared" si="1"/>
        <v>1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 t="s">
        <v>27</v>
      </c>
      <c r="B20" t="s">
        <v>19</v>
      </c>
      <c r="C20">
        <v>5</v>
      </c>
      <c r="D20">
        <v>12</v>
      </c>
      <c r="E20">
        <v>24</v>
      </c>
      <c r="F20">
        <v>40</v>
      </c>
      <c r="G20">
        <v>6</v>
      </c>
      <c r="H20">
        <v>6</v>
      </c>
      <c r="I20">
        <v>4</v>
      </c>
      <c r="J20">
        <v>5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1</v>
      </c>
      <c r="P20">
        <f t="shared" si="4"/>
        <v>0</v>
      </c>
    </row>
    <row r="21" spans="1:16" x14ac:dyDescent="0.25">
      <c r="A21" t="s">
        <v>28</v>
      </c>
      <c r="B21" t="s">
        <v>8</v>
      </c>
      <c r="C21">
        <v>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</row>
    <row r="22" spans="1:16" x14ac:dyDescent="0.25">
      <c r="A22" t="s">
        <v>29</v>
      </c>
      <c r="B22" t="s">
        <v>12</v>
      </c>
      <c r="C22">
        <v>21</v>
      </c>
      <c r="D22">
        <v>23</v>
      </c>
      <c r="E22">
        <v>30</v>
      </c>
      <c r="F22">
        <v>55</v>
      </c>
      <c r="G22">
        <v>7</v>
      </c>
      <c r="H22">
        <v>0</v>
      </c>
      <c r="I22">
        <v>0</v>
      </c>
      <c r="J22">
        <v>0</v>
      </c>
      <c r="L22">
        <f t="shared" si="0"/>
        <v>1</v>
      </c>
      <c r="M22">
        <f t="shared" si="1"/>
        <v>108</v>
      </c>
      <c r="N22">
        <f t="shared" si="2"/>
        <v>0</v>
      </c>
      <c r="O22">
        <f t="shared" si="3"/>
        <v>0</v>
      </c>
      <c r="P22">
        <f t="shared" si="4"/>
        <v>0</v>
      </c>
    </row>
    <row r="23" spans="1:16" x14ac:dyDescent="0.25">
      <c r="A23" t="s">
        <v>30</v>
      </c>
      <c r="B23" t="s">
        <v>19</v>
      </c>
      <c r="C23">
        <v>19</v>
      </c>
      <c r="D23">
        <v>51</v>
      </c>
      <c r="E23">
        <v>85</v>
      </c>
      <c r="F23">
        <v>78</v>
      </c>
      <c r="G23">
        <v>19</v>
      </c>
      <c r="H23">
        <v>1</v>
      </c>
      <c r="I23">
        <v>2</v>
      </c>
      <c r="J23">
        <v>3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0</v>
      </c>
    </row>
    <row r="24" spans="1:16" x14ac:dyDescent="0.25">
      <c r="A24" t="s">
        <v>31</v>
      </c>
      <c r="B24" t="s">
        <v>10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  <c r="M24">
        <f t="shared" si="1"/>
        <v>0</v>
      </c>
      <c r="N24">
        <f t="shared" si="2"/>
        <v>1</v>
      </c>
      <c r="O24">
        <f t="shared" si="3"/>
        <v>0</v>
      </c>
      <c r="P24">
        <f t="shared" si="4"/>
        <v>0</v>
      </c>
    </row>
    <row r="25" spans="1:16" x14ac:dyDescent="0.25">
      <c r="A25" t="s">
        <v>32</v>
      </c>
      <c r="B25" t="s">
        <v>12</v>
      </c>
      <c r="C25">
        <v>22</v>
      </c>
      <c r="D25">
        <v>2</v>
      </c>
      <c r="E25">
        <v>7</v>
      </c>
      <c r="F25">
        <v>4</v>
      </c>
      <c r="G25">
        <v>16</v>
      </c>
      <c r="H25">
        <v>0</v>
      </c>
      <c r="I25">
        <v>0</v>
      </c>
      <c r="J25">
        <v>0</v>
      </c>
      <c r="L25">
        <f t="shared" si="0"/>
        <v>1</v>
      </c>
      <c r="M25">
        <f t="shared" si="1"/>
        <v>13</v>
      </c>
      <c r="N25">
        <f t="shared" si="2"/>
        <v>0</v>
      </c>
      <c r="O25">
        <f t="shared" si="3"/>
        <v>0</v>
      </c>
      <c r="P25">
        <f t="shared" si="4"/>
        <v>0</v>
      </c>
    </row>
    <row r="26" spans="1:16" x14ac:dyDescent="0.25">
      <c r="A26" t="s">
        <v>33</v>
      </c>
      <c r="B26" t="s">
        <v>8</v>
      </c>
      <c r="C26">
        <v>9</v>
      </c>
      <c r="D26">
        <v>201</v>
      </c>
      <c r="E26">
        <v>144</v>
      </c>
      <c r="F26">
        <v>128</v>
      </c>
      <c r="G26">
        <v>10</v>
      </c>
      <c r="H26">
        <v>12</v>
      </c>
      <c r="I26">
        <v>22</v>
      </c>
      <c r="J26">
        <v>19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</row>
    <row r="27" spans="1:16" x14ac:dyDescent="0.25">
      <c r="A27" t="s">
        <v>34</v>
      </c>
      <c r="B27" t="s">
        <v>19</v>
      </c>
      <c r="C27">
        <v>6</v>
      </c>
      <c r="D27">
        <v>6</v>
      </c>
      <c r="E27">
        <v>7</v>
      </c>
      <c r="F27">
        <v>10</v>
      </c>
      <c r="G27">
        <v>7</v>
      </c>
      <c r="H27">
        <v>4</v>
      </c>
      <c r="I27">
        <v>6</v>
      </c>
      <c r="J27">
        <v>1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1</v>
      </c>
      <c r="P27">
        <f t="shared" si="4"/>
        <v>0</v>
      </c>
    </row>
    <row r="28" spans="1:16" x14ac:dyDescent="0.25">
      <c r="A28" t="s">
        <v>35</v>
      </c>
      <c r="B28" t="s">
        <v>19</v>
      </c>
      <c r="C28">
        <v>9</v>
      </c>
      <c r="D28">
        <v>0</v>
      </c>
      <c r="E28">
        <v>1</v>
      </c>
      <c r="F28">
        <v>0</v>
      </c>
      <c r="G28">
        <v>10</v>
      </c>
      <c r="H28">
        <v>0</v>
      </c>
      <c r="I28">
        <v>0</v>
      </c>
      <c r="J28">
        <v>0</v>
      </c>
      <c r="L28">
        <f t="shared" si="0"/>
        <v>1</v>
      </c>
      <c r="M28">
        <f t="shared" si="1"/>
        <v>1</v>
      </c>
      <c r="N28">
        <f t="shared" si="2"/>
        <v>0</v>
      </c>
      <c r="O28">
        <f t="shared" si="3"/>
        <v>0</v>
      </c>
      <c r="P28">
        <f t="shared" si="4"/>
        <v>0</v>
      </c>
    </row>
    <row r="29" spans="1:16" x14ac:dyDescent="0.25">
      <c r="A29" t="s">
        <v>36</v>
      </c>
      <c r="B29" t="s">
        <v>19</v>
      </c>
      <c r="C29">
        <v>2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</v>
      </c>
      <c r="L29">
        <f t="shared" si="0"/>
        <v>1</v>
      </c>
      <c r="M29">
        <f t="shared" si="1"/>
        <v>1</v>
      </c>
      <c r="N29">
        <f t="shared" si="2"/>
        <v>0</v>
      </c>
      <c r="O29">
        <f t="shared" si="3"/>
        <v>0</v>
      </c>
      <c r="P29">
        <f t="shared" si="4"/>
        <v>0</v>
      </c>
    </row>
    <row r="30" spans="1:16" x14ac:dyDescent="0.25">
      <c r="A30" t="s">
        <v>37</v>
      </c>
      <c r="B30" t="s">
        <v>19</v>
      </c>
      <c r="C30">
        <v>16</v>
      </c>
      <c r="D30">
        <v>49</v>
      </c>
      <c r="E30">
        <v>49</v>
      </c>
      <c r="F30">
        <v>45</v>
      </c>
      <c r="G30">
        <v>16</v>
      </c>
      <c r="H30">
        <v>2</v>
      </c>
      <c r="I30">
        <v>8</v>
      </c>
      <c r="J30">
        <v>15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1</v>
      </c>
      <c r="P30">
        <f t="shared" si="4"/>
        <v>0</v>
      </c>
    </row>
    <row r="31" spans="1:16" x14ac:dyDescent="0.25">
      <c r="A31" t="s">
        <v>38</v>
      </c>
      <c r="B31" t="s">
        <v>19</v>
      </c>
      <c r="C31">
        <v>5</v>
      </c>
      <c r="D31">
        <v>14</v>
      </c>
      <c r="E31">
        <v>15</v>
      </c>
      <c r="F31">
        <v>15</v>
      </c>
      <c r="G31">
        <v>6</v>
      </c>
      <c r="H31">
        <v>7</v>
      </c>
      <c r="I31">
        <v>9</v>
      </c>
      <c r="J31">
        <v>8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1</v>
      </c>
      <c r="P31">
        <f t="shared" si="4"/>
        <v>0</v>
      </c>
    </row>
    <row r="32" spans="1:16" x14ac:dyDescent="0.25">
      <c r="A32" t="s">
        <v>39</v>
      </c>
      <c r="B32" t="s">
        <v>19</v>
      </c>
      <c r="C32">
        <v>26</v>
      </c>
      <c r="D32">
        <v>43</v>
      </c>
      <c r="E32">
        <v>68</v>
      </c>
      <c r="F32">
        <v>68</v>
      </c>
      <c r="G32">
        <v>13</v>
      </c>
      <c r="H32">
        <v>0</v>
      </c>
      <c r="I32">
        <v>1</v>
      </c>
      <c r="J32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1</v>
      </c>
      <c r="P32">
        <f t="shared" si="4"/>
        <v>0</v>
      </c>
    </row>
    <row r="33" spans="1:16" x14ac:dyDescent="0.25">
      <c r="A33" t="s">
        <v>40</v>
      </c>
      <c r="B33" t="s">
        <v>22</v>
      </c>
      <c r="C33">
        <v>13</v>
      </c>
      <c r="D33">
        <v>3</v>
      </c>
      <c r="E33">
        <v>2</v>
      </c>
      <c r="F33">
        <v>1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</row>
    <row r="34" spans="1:16" x14ac:dyDescent="0.25">
      <c r="A34" t="s">
        <v>41</v>
      </c>
      <c r="B34" t="s">
        <v>10</v>
      </c>
      <c r="C34">
        <v>7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25">
      <c r="A35" t="s">
        <v>42</v>
      </c>
      <c r="B35" t="s">
        <v>10</v>
      </c>
      <c r="C35">
        <v>21</v>
      </c>
      <c r="D35">
        <v>7</v>
      </c>
      <c r="E35">
        <v>9</v>
      </c>
      <c r="F35">
        <v>10</v>
      </c>
      <c r="G35">
        <v>1</v>
      </c>
      <c r="H35">
        <v>0</v>
      </c>
      <c r="I35">
        <v>0</v>
      </c>
      <c r="J35">
        <v>0</v>
      </c>
      <c r="L35">
        <f t="shared" si="0"/>
        <v>1</v>
      </c>
      <c r="M35">
        <f t="shared" si="1"/>
        <v>26</v>
      </c>
      <c r="N35">
        <f t="shared" si="2"/>
        <v>0</v>
      </c>
      <c r="O35">
        <f t="shared" si="3"/>
        <v>0</v>
      </c>
      <c r="P35">
        <f t="shared" si="4"/>
        <v>0</v>
      </c>
    </row>
    <row r="36" spans="1:16" x14ac:dyDescent="0.25">
      <c r="A36" t="s">
        <v>43</v>
      </c>
      <c r="B36" t="s">
        <v>12</v>
      </c>
      <c r="C36">
        <v>13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</row>
    <row r="37" spans="1:16" x14ac:dyDescent="0.25">
      <c r="A37" t="s">
        <v>44</v>
      </c>
      <c r="B37" t="s">
        <v>10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</row>
    <row r="38" spans="1:16" x14ac:dyDescent="0.25">
      <c r="A38" t="s">
        <v>45</v>
      </c>
      <c r="B38" t="s">
        <v>19</v>
      </c>
      <c r="C38">
        <v>11</v>
      </c>
      <c r="D38">
        <v>9</v>
      </c>
      <c r="E38">
        <v>9</v>
      </c>
      <c r="F38">
        <v>15</v>
      </c>
      <c r="G38">
        <v>9</v>
      </c>
      <c r="H38">
        <v>4</v>
      </c>
      <c r="I38">
        <v>2</v>
      </c>
      <c r="J38">
        <v>1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1</v>
      </c>
      <c r="P38">
        <f t="shared" si="4"/>
        <v>0</v>
      </c>
    </row>
    <row r="39" spans="1:16" x14ac:dyDescent="0.25">
      <c r="A39" t="s">
        <v>46</v>
      </c>
      <c r="B39" t="s">
        <v>10</v>
      </c>
      <c r="C39">
        <v>12</v>
      </c>
      <c r="D39">
        <v>21</v>
      </c>
      <c r="E39">
        <v>7</v>
      </c>
      <c r="F39">
        <v>17</v>
      </c>
      <c r="G39">
        <v>2</v>
      </c>
      <c r="H39">
        <v>0</v>
      </c>
      <c r="I39">
        <v>0</v>
      </c>
      <c r="J39">
        <v>0</v>
      </c>
      <c r="L39">
        <f t="shared" si="0"/>
        <v>1</v>
      </c>
      <c r="M39">
        <f t="shared" si="1"/>
        <v>45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 x14ac:dyDescent="0.25">
      <c r="A40" t="s">
        <v>47</v>
      </c>
      <c r="B40" t="s">
        <v>8</v>
      </c>
      <c r="C40">
        <v>20</v>
      </c>
      <c r="D40">
        <v>0</v>
      </c>
      <c r="E40">
        <v>2</v>
      </c>
      <c r="F40">
        <v>7</v>
      </c>
      <c r="G40">
        <v>4</v>
      </c>
      <c r="H40">
        <v>0</v>
      </c>
      <c r="I40">
        <v>0</v>
      </c>
      <c r="J40">
        <v>0</v>
      </c>
      <c r="L40">
        <f t="shared" si="0"/>
        <v>1</v>
      </c>
      <c r="M40">
        <f t="shared" si="1"/>
        <v>9</v>
      </c>
      <c r="N40">
        <f t="shared" si="2"/>
        <v>0</v>
      </c>
      <c r="O40">
        <f t="shared" si="3"/>
        <v>0</v>
      </c>
      <c r="P40">
        <f t="shared" si="4"/>
        <v>0</v>
      </c>
    </row>
    <row r="41" spans="1:16" x14ac:dyDescent="0.25">
      <c r="A41" t="s">
        <v>48</v>
      </c>
      <c r="B41" t="s">
        <v>19</v>
      </c>
      <c r="C41">
        <v>24</v>
      </c>
      <c r="D41">
        <v>101</v>
      </c>
      <c r="E41">
        <v>84</v>
      </c>
      <c r="F41">
        <v>117</v>
      </c>
      <c r="G41">
        <v>22</v>
      </c>
      <c r="H41">
        <v>42</v>
      </c>
      <c r="I41">
        <v>62</v>
      </c>
      <c r="J41">
        <v>56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1</v>
      </c>
      <c r="P41">
        <f t="shared" si="4"/>
        <v>0</v>
      </c>
    </row>
    <row r="42" spans="1:16" x14ac:dyDescent="0.25">
      <c r="A42" t="s">
        <v>49</v>
      </c>
      <c r="B42" t="s">
        <v>19</v>
      </c>
      <c r="C42">
        <v>27</v>
      </c>
      <c r="D42">
        <v>202</v>
      </c>
      <c r="E42">
        <v>223</v>
      </c>
      <c r="F42">
        <v>246</v>
      </c>
      <c r="G42">
        <v>22</v>
      </c>
      <c r="H42">
        <v>31</v>
      </c>
      <c r="I42">
        <v>31</v>
      </c>
      <c r="J42">
        <v>47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1</v>
      </c>
      <c r="P42">
        <f t="shared" si="4"/>
        <v>0</v>
      </c>
    </row>
    <row r="43" spans="1:16" x14ac:dyDescent="0.25">
      <c r="A43" t="s">
        <v>50</v>
      </c>
      <c r="B43" t="s">
        <v>10</v>
      </c>
      <c r="C43">
        <v>9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</row>
    <row r="44" spans="1:16" x14ac:dyDescent="0.25">
      <c r="A44" t="s">
        <v>51</v>
      </c>
      <c r="B44" t="s">
        <v>10</v>
      </c>
      <c r="C44">
        <v>13</v>
      </c>
      <c r="D44">
        <v>0</v>
      </c>
      <c r="E44">
        <v>1</v>
      </c>
      <c r="F44">
        <v>3</v>
      </c>
      <c r="G44">
        <v>1</v>
      </c>
      <c r="H44">
        <v>0</v>
      </c>
      <c r="I44">
        <v>0</v>
      </c>
      <c r="J44">
        <v>0</v>
      </c>
      <c r="L44">
        <f t="shared" si="0"/>
        <v>1</v>
      </c>
      <c r="M44">
        <f t="shared" si="1"/>
        <v>4</v>
      </c>
      <c r="N44">
        <f t="shared" si="2"/>
        <v>0</v>
      </c>
      <c r="O44">
        <f t="shared" si="3"/>
        <v>0</v>
      </c>
      <c r="P44">
        <f t="shared" si="4"/>
        <v>0</v>
      </c>
    </row>
    <row r="45" spans="1:16" x14ac:dyDescent="0.25">
      <c r="A45" t="s">
        <v>52</v>
      </c>
      <c r="B45" t="s">
        <v>19</v>
      </c>
      <c r="C45">
        <v>27</v>
      </c>
      <c r="D45">
        <v>30</v>
      </c>
      <c r="E45">
        <v>42</v>
      </c>
      <c r="F45">
        <v>38</v>
      </c>
      <c r="G45">
        <v>18</v>
      </c>
      <c r="H45">
        <v>0</v>
      </c>
      <c r="I45">
        <v>0</v>
      </c>
      <c r="J45">
        <v>0</v>
      </c>
      <c r="L45">
        <f t="shared" si="0"/>
        <v>1</v>
      </c>
      <c r="M45">
        <f t="shared" si="1"/>
        <v>110</v>
      </c>
      <c r="N45">
        <f t="shared" si="2"/>
        <v>0</v>
      </c>
      <c r="O45">
        <f t="shared" si="3"/>
        <v>1</v>
      </c>
      <c r="P45">
        <f t="shared" si="4"/>
        <v>0</v>
      </c>
    </row>
    <row r="46" spans="1:16" x14ac:dyDescent="0.25">
      <c r="A46" t="s">
        <v>53</v>
      </c>
      <c r="B46" t="s">
        <v>8</v>
      </c>
      <c r="C46">
        <v>5</v>
      </c>
      <c r="D46">
        <v>6</v>
      </c>
      <c r="E46">
        <v>5</v>
      </c>
      <c r="F46">
        <v>14</v>
      </c>
      <c r="G46">
        <v>6</v>
      </c>
      <c r="H46">
        <v>0</v>
      </c>
      <c r="I46">
        <v>0</v>
      </c>
      <c r="J46">
        <v>0</v>
      </c>
      <c r="L46">
        <f t="shared" si="0"/>
        <v>1</v>
      </c>
      <c r="M46">
        <f t="shared" si="1"/>
        <v>25</v>
      </c>
      <c r="N46">
        <f t="shared" si="2"/>
        <v>0</v>
      </c>
      <c r="O46">
        <f t="shared" si="3"/>
        <v>0</v>
      </c>
      <c r="P46">
        <f t="shared" si="4"/>
        <v>0</v>
      </c>
    </row>
    <row r="47" spans="1:16" x14ac:dyDescent="0.25">
      <c r="A47" t="s">
        <v>54</v>
      </c>
      <c r="B47" t="s">
        <v>12</v>
      </c>
      <c r="C47">
        <v>16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</row>
    <row r="48" spans="1:16" x14ac:dyDescent="0.25">
      <c r="A48" t="s">
        <v>55</v>
      </c>
      <c r="B48" t="s">
        <v>22</v>
      </c>
      <c r="C48">
        <v>14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</row>
    <row r="49" spans="1:16" x14ac:dyDescent="0.25">
      <c r="A49" t="s">
        <v>56</v>
      </c>
      <c r="B49" t="s">
        <v>19</v>
      </c>
      <c r="C49">
        <v>22</v>
      </c>
      <c r="D49">
        <v>37</v>
      </c>
      <c r="E49">
        <v>59</v>
      </c>
      <c r="F49">
        <v>35</v>
      </c>
      <c r="G49">
        <v>19</v>
      </c>
      <c r="H49">
        <v>1</v>
      </c>
      <c r="I49">
        <v>0</v>
      </c>
      <c r="J49">
        <v>1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1</v>
      </c>
      <c r="P49">
        <f t="shared" si="4"/>
        <v>0</v>
      </c>
    </row>
    <row r="50" spans="1:16" x14ac:dyDescent="0.25">
      <c r="A50" t="s">
        <v>57</v>
      </c>
      <c r="B50" t="s">
        <v>19</v>
      </c>
      <c r="C50">
        <v>25</v>
      </c>
      <c r="D50">
        <v>77</v>
      </c>
      <c r="E50">
        <v>85</v>
      </c>
      <c r="F50">
        <v>104</v>
      </c>
      <c r="G50">
        <v>20</v>
      </c>
      <c r="H50">
        <v>37</v>
      </c>
      <c r="I50">
        <v>38</v>
      </c>
      <c r="J50">
        <v>35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1</v>
      </c>
      <c r="P50">
        <f t="shared" si="4"/>
        <v>0</v>
      </c>
    </row>
    <row r="51" spans="1:16" x14ac:dyDescent="0.25">
      <c r="A51" t="s">
        <v>58</v>
      </c>
      <c r="B51" t="s">
        <v>8</v>
      </c>
      <c r="C51">
        <v>15</v>
      </c>
      <c r="D51">
        <v>1</v>
      </c>
      <c r="E51">
        <v>1</v>
      </c>
      <c r="F51">
        <v>1</v>
      </c>
      <c r="G51">
        <v>4</v>
      </c>
      <c r="H51">
        <v>0</v>
      </c>
      <c r="I51">
        <v>0</v>
      </c>
      <c r="J51">
        <v>0</v>
      </c>
      <c r="L51">
        <f t="shared" si="0"/>
        <v>1</v>
      </c>
      <c r="M51">
        <f t="shared" si="1"/>
        <v>3</v>
      </c>
      <c r="N51">
        <f t="shared" si="2"/>
        <v>0</v>
      </c>
      <c r="O51">
        <f t="shared" si="3"/>
        <v>0</v>
      </c>
      <c r="P51">
        <f t="shared" si="4"/>
        <v>0</v>
      </c>
    </row>
    <row r="52" spans="1:16" x14ac:dyDescent="0.25">
      <c r="A52" t="s">
        <v>59</v>
      </c>
      <c r="B52" t="s">
        <v>8</v>
      </c>
      <c r="C52">
        <v>23</v>
      </c>
      <c r="D52">
        <v>9</v>
      </c>
      <c r="E52">
        <v>6</v>
      </c>
      <c r="F52">
        <v>11</v>
      </c>
      <c r="G52">
        <v>9</v>
      </c>
      <c r="H52">
        <v>0</v>
      </c>
      <c r="I52">
        <v>0</v>
      </c>
      <c r="J52">
        <v>0</v>
      </c>
      <c r="L52">
        <f t="shared" si="0"/>
        <v>1</v>
      </c>
      <c r="M52">
        <f t="shared" si="1"/>
        <v>26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 t="s">
        <v>60</v>
      </c>
      <c r="B53" t="s">
        <v>8</v>
      </c>
      <c r="C53">
        <v>14</v>
      </c>
      <c r="D53">
        <v>6</v>
      </c>
      <c r="E53">
        <v>10</v>
      </c>
      <c r="F53">
        <v>11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</row>
    <row r="54" spans="1:16" x14ac:dyDescent="0.25">
      <c r="A54" t="s">
        <v>61</v>
      </c>
      <c r="B54" t="s">
        <v>8</v>
      </c>
      <c r="C54">
        <v>13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</row>
    <row r="55" spans="1:16" x14ac:dyDescent="0.25">
      <c r="A55" t="s">
        <v>62</v>
      </c>
      <c r="B55" t="s">
        <v>8</v>
      </c>
      <c r="C55">
        <v>15</v>
      </c>
      <c r="D55">
        <v>15</v>
      </c>
      <c r="E55">
        <v>20</v>
      </c>
      <c r="F55">
        <v>25</v>
      </c>
      <c r="G55">
        <v>10</v>
      </c>
      <c r="H55">
        <v>0</v>
      </c>
      <c r="I55">
        <v>0</v>
      </c>
      <c r="J55">
        <v>0</v>
      </c>
      <c r="L55">
        <f t="shared" si="0"/>
        <v>1</v>
      </c>
      <c r="M55">
        <f t="shared" si="1"/>
        <v>60</v>
      </c>
      <c r="N55">
        <f t="shared" si="2"/>
        <v>0</v>
      </c>
      <c r="O55">
        <f t="shared" si="3"/>
        <v>0</v>
      </c>
      <c r="P55">
        <f t="shared" si="4"/>
        <v>0</v>
      </c>
    </row>
    <row r="56" spans="1:16" x14ac:dyDescent="0.25">
      <c r="A56" t="s">
        <v>63</v>
      </c>
      <c r="B56" t="s">
        <v>19</v>
      </c>
      <c r="C56">
        <v>20</v>
      </c>
      <c r="D56">
        <v>9</v>
      </c>
      <c r="E56">
        <v>8</v>
      </c>
      <c r="F56">
        <v>11</v>
      </c>
      <c r="G56">
        <v>6</v>
      </c>
      <c r="H56">
        <v>0</v>
      </c>
      <c r="I56">
        <v>0</v>
      </c>
      <c r="J56">
        <v>0</v>
      </c>
      <c r="L56">
        <f t="shared" si="0"/>
        <v>1</v>
      </c>
      <c r="M56">
        <f t="shared" si="1"/>
        <v>28</v>
      </c>
      <c r="N56">
        <f t="shared" si="2"/>
        <v>0</v>
      </c>
      <c r="O56">
        <f t="shared" si="3"/>
        <v>1</v>
      </c>
      <c r="P56">
        <f t="shared" si="4"/>
        <v>0</v>
      </c>
    </row>
    <row r="57" spans="1:16" x14ac:dyDescent="0.25">
      <c r="A57" t="s">
        <v>64</v>
      </c>
      <c r="B57" t="s">
        <v>19</v>
      </c>
      <c r="C57">
        <v>19</v>
      </c>
      <c r="D57">
        <v>0</v>
      </c>
      <c r="E57">
        <v>2</v>
      </c>
      <c r="F57">
        <v>2</v>
      </c>
      <c r="G57">
        <v>17</v>
      </c>
      <c r="H57">
        <v>0</v>
      </c>
      <c r="I57">
        <v>0</v>
      </c>
      <c r="J57">
        <v>0</v>
      </c>
      <c r="L57">
        <f t="shared" si="0"/>
        <v>1</v>
      </c>
      <c r="M57">
        <f t="shared" si="1"/>
        <v>4</v>
      </c>
      <c r="N57">
        <f t="shared" si="2"/>
        <v>0</v>
      </c>
      <c r="O57">
        <f t="shared" si="3"/>
        <v>0</v>
      </c>
      <c r="P57">
        <f t="shared" si="4"/>
        <v>0</v>
      </c>
    </row>
    <row r="58" spans="1:16" x14ac:dyDescent="0.25">
      <c r="A58" t="s">
        <v>65</v>
      </c>
      <c r="B58" t="s">
        <v>8</v>
      </c>
      <c r="C58">
        <v>15</v>
      </c>
      <c r="D58">
        <v>1</v>
      </c>
      <c r="E58">
        <v>1</v>
      </c>
      <c r="F58">
        <v>5</v>
      </c>
      <c r="G58">
        <v>6</v>
      </c>
      <c r="H58">
        <v>0</v>
      </c>
      <c r="I58">
        <v>0</v>
      </c>
      <c r="J58">
        <v>0</v>
      </c>
      <c r="L58">
        <f t="shared" si="0"/>
        <v>1</v>
      </c>
      <c r="M58">
        <f t="shared" si="1"/>
        <v>7</v>
      </c>
      <c r="N58">
        <f t="shared" si="2"/>
        <v>0</v>
      </c>
      <c r="O58">
        <f t="shared" si="3"/>
        <v>0</v>
      </c>
      <c r="P58">
        <f t="shared" si="4"/>
        <v>0</v>
      </c>
    </row>
    <row r="59" spans="1:16" x14ac:dyDescent="0.25">
      <c r="A59" t="s">
        <v>66</v>
      </c>
      <c r="B59" t="s">
        <v>22</v>
      </c>
      <c r="C59">
        <v>16</v>
      </c>
      <c r="D59">
        <v>17</v>
      </c>
      <c r="E59">
        <v>30</v>
      </c>
      <c r="F59">
        <v>20</v>
      </c>
      <c r="G59">
        <v>7</v>
      </c>
      <c r="H59">
        <v>0</v>
      </c>
      <c r="I59">
        <v>0</v>
      </c>
      <c r="J59">
        <v>0</v>
      </c>
      <c r="L59">
        <f t="shared" si="0"/>
        <v>1</v>
      </c>
      <c r="M59">
        <f t="shared" si="1"/>
        <v>67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 t="s">
        <v>67</v>
      </c>
      <c r="B60" t="s">
        <v>8</v>
      </c>
      <c r="C60">
        <v>21</v>
      </c>
      <c r="D60">
        <v>130</v>
      </c>
      <c r="E60">
        <v>126</v>
      </c>
      <c r="F60">
        <v>142</v>
      </c>
      <c r="G60">
        <v>20</v>
      </c>
      <c r="H60">
        <v>10</v>
      </c>
      <c r="I60">
        <v>17</v>
      </c>
      <c r="J60">
        <v>18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 t="s">
        <v>68</v>
      </c>
      <c r="B61" t="s">
        <v>19</v>
      </c>
      <c r="C61">
        <v>18</v>
      </c>
      <c r="D61">
        <v>28</v>
      </c>
      <c r="E61">
        <v>31</v>
      </c>
      <c r="F61">
        <v>31</v>
      </c>
      <c r="G61">
        <v>16</v>
      </c>
      <c r="H61">
        <v>0</v>
      </c>
      <c r="I61">
        <v>3</v>
      </c>
      <c r="J61">
        <v>1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1</v>
      </c>
      <c r="P61">
        <f t="shared" si="4"/>
        <v>0</v>
      </c>
    </row>
    <row r="62" spans="1:16" x14ac:dyDescent="0.25">
      <c r="A62" t="s">
        <v>69</v>
      </c>
      <c r="B62" t="s">
        <v>10</v>
      </c>
      <c r="C62">
        <v>13</v>
      </c>
      <c r="D62">
        <v>3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L62">
        <f t="shared" si="0"/>
        <v>1</v>
      </c>
      <c r="M62">
        <f t="shared" si="1"/>
        <v>5</v>
      </c>
      <c r="N62">
        <f t="shared" si="2"/>
        <v>1</v>
      </c>
      <c r="O62">
        <f t="shared" si="3"/>
        <v>0</v>
      </c>
      <c r="P62">
        <f t="shared" si="4"/>
        <v>0</v>
      </c>
    </row>
    <row r="63" spans="1:16" x14ac:dyDescent="0.25">
      <c r="A63" t="s">
        <v>70</v>
      </c>
      <c r="B63" t="s">
        <v>22</v>
      </c>
      <c r="C63">
        <v>25</v>
      </c>
      <c r="D63">
        <v>59</v>
      </c>
      <c r="E63">
        <v>99</v>
      </c>
      <c r="F63">
        <v>120</v>
      </c>
      <c r="G63">
        <v>22</v>
      </c>
      <c r="H63">
        <v>62</v>
      </c>
      <c r="I63">
        <v>55</v>
      </c>
      <c r="J63">
        <v>53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</row>
    <row r="64" spans="1:16" x14ac:dyDescent="0.25">
      <c r="A64" t="s">
        <v>71</v>
      </c>
      <c r="B64" t="s">
        <v>8</v>
      </c>
      <c r="C64">
        <v>8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</row>
    <row r="65" spans="1:16" x14ac:dyDescent="0.25">
      <c r="A65" t="s">
        <v>72</v>
      </c>
      <c r="B65" t="s">
        <v>8</v>
      </c>
      <c r="C65">
        <v>5</v>
      </c>
      <c r="D65">
        <v>16</v>
      </c>
      <c r="E65">
        <v>17</v>
      </c>
      <c r="F65">
        <v>19</v>
      </c>
      <c r="G65">
        <v>6</v>
      </c>
      <c r="H65">
        <v>1</v>
      </c>
      <c r="I65">
        <v>3</v>
      </c>
      <c r="J65">
        <v>3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</row>
    <row r="66" spans="1:16" x14ac:dyDescent="0.25">
      <c r="A66" t="s">
        <v>73</v>
      </c>
      <c r="B66" t="s">
        <v>10</v>
      </c>
      <c r="C66">
        <v>13</v>
      </c>
      <c r="D66">
        <v>25</v>
      </c>
      <c r="E66">
        <v>32</v>
      </c>
      <c r="F66">
        <v>29</v>
      </c>
      <c r="G66">
        <v>3</v>
      </c>
      <c r="H66">
        <v>0</v>
      </c>
      <c r="I66">
        <v>0</v>
      </c>
      <c r="J66">
        <v>0</v>
      </c>
      <c r="L66">
        <f t="shared" si="0"/>
        <v>1</v>
      </c>
      <c r="M66">
        <f t="shared" si="1"/>
        <v>86</v>
      </c>
      <c r="N66">
        <f t="shared" si="2"/>
        <v>0</v>
      </c>
      <c r="O66">
        <f t="shared" si="3"/>
        <v>0</v>
      </c>
      <c r="P66">
        <f t="shared" si="4"/>
        <v>0</v>
      </c>
    </row>
    <row r="67" spans="1:16" x14ac:dyDescent="0.25">
      <c r="A67" t="s">
        <v>74</v>
      </c>
      <c r="B67" t="s">
        <v>8</v>
      </c>
      <c r="C67">
        <v>5</v>
      </c>
      <c r="D67">
        <v>0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L67">
        <f t="shared" si="0"/>
        <v>1</v>
      </c>
      <c r="M67">
        <f t="shared" si="1"/>
        <v>3</v>
      </c>
      <c r="N67">
        <f t="shared" si="2"/>
        <v>0</v>
      </c>
      <c r="O67">
        <f t="shared" si="3"/>
        <v>0</v>
      </c>
      <c r="P67">
        <f t="shared" si="4"/>
        <v>0</v>
      </c>
    </row>
    <row r="68" spans="1:16" x14ac:dyDescent="0.25">
      <c r="A68" t="s">
        <v>75</v>
      </c>
      <c r="B68" t="s">
        <v>12</v>
      </c>
      <c r="C68">
        <v>18</v>
      </c>
      <c r="D68">
        <v>2</v>
      </c>
      <c r="E68">
        <v>6</v>
      </c>
      <c r="F68">
        <v>11</v>
      </c>
      <c r="G68">
        <v>1</v>
      </c>
      <c r="H68">
        <v>0</v>
      </c>
      <c r="I68">
        <v>0</v>
      </c>
      <c r="J68">
        <v>0</v>
      </c>
      <c r="L68">
        <f t="shared" si="0"/>
        <v>1</v>
      </c>
      <c r="M68">
        <f t="shared" si="1"/>
        <v>19</v>
      </c>
      <c r="N68">
        <f t="shared" si="2"/>
        <v>0</v>
      </c>
      <c r="O68">
        <f t="shared" si="3"/>
        <v>0</v>
      </c>
      <c r="P68">
        <f t="shared" si="4"/>
        <v>0</v>
      </c>
    </row>
    <row r="69" spans="1:16" x14ac:dyDescent="0.25">
      <c r="A69" t="s">
        <v>76</v>
      </c>
      <c r="B69" t="s">
        <v>8</v>
      </c>
      <c r="C69">
        <v>16</v>
      </c>
      <c r="D69">
        <v>81</v>
      </c>
      <c r="E69">
        <v>82</v>
      </c>
      <c r="F69">
        <v>80</v>
      </c>
      <c r="G69">
        <v>17</v>
      </c>
      <c r="H69">
        <v>26</v>
      </c>
      <c r="I69">
        <v>17</v>
      </c>
      <c r="J69">
        <v>10</v>
      </c>
      <c r="L69">
        <f t="shared" si="0"/>
        <v>0</v>
      </c>
      <c r="M69">
        <f t="shared" si="1"/>
        <v>0</v>
      </c>
      <c r="N69">
        <f t="shared" si="2"/>
        <v>0</v>
      </c>
      <c r="O69">
        <f t="shared" si="3"/>
        <v>0</v>
      </c>
      <c r="P69">
        <f t="shared" si="4"/>
        <v>0</v>
      </c>
    </row>
    <row r="70" spans="1:16" x14ac:dyDescent="0.25">
      <c r="A70" t="s">
        <v>77</v>
      </c>
      <c r="B70" t="s">
        <v>8</v>
      </c>
      <c r="C70">
        <v>9</v>
      </c>
      <c r="D70">
        <v>14</v>
      </c>
      <c r="E70">
        <v>12</v>
      </c>
      <c r="F70">
        <v>21</v>
      </c>
      <c r="G70">
        <v>8</v>
      </c>
      <c r="H70">
        <v>0</v>
      </c>
      <c r="I70">
        <v>1</v>
      </c>
      <c r="J70">
        <v>1</v>
      </c>
      <c r="L70">
        <f t="shared" si="0"/>
        <v>0</v>
      </c>
      <c r="M70">
        <f t="shared" si="1"/>
        <v>0</v>
      </c>
      <c r="N70">
        <f t="shared" si="2"/>
        <v>0</v>
      </c>
      <c r="O70">
        <f t="shared" si="3"/>
        <v>0</v>
      </c>
      <c r="P70">
        <f t="shared" si="4"/>
        <v>0</v>
      </c>
    </row>
    <row r="71" spans="1:16" x14ac:dyDescent="0.25">
      <c r="A71" t="s">
        <v>78</v>
      </c>
      <c r="B71" t="s">
        <v>22</v>
      </c>
      <c r="C71">
        <v>14</v>
      </c>
      <c r="D71">
        <v>1</v>
      </c>
      <c r="E71">
        <v>1</v>
      </c>
      <c r="F71">
        <v>2</v>
      </c>
      <c r="G71">
        <v>6</v>
      </c>
      <c r="H71">
        <v>0</v>
      </c>
      <c r="I71">
        <v>0</v>
      </c>
      <c r="J71">
        <v>0</v>
      </c>
      <c r="L71">
        <f t="shared" ref="L71:L134" si="5">IF(AND(C71&gt;=1,G71&gt;=1,SUM(D71:F71)&gt;=1,SUM(H71:J71)=0),1,0)</f>
        <v>1</v>
      </c>
      <c r="M71">
        <f t="shared" ref="M71:M134" si="6">IF(L71=1,SUM(D71:F71),0)</f>
        <v>4</v>
      </c>
      <c r="N71">
        <f t="shared" ref="N71:N134" si="7">IF(H71+D71&gt;I71+J71+E71+F71,1,0)</f>
        <v>0</v>
      </c>
      <c r="O71">
        <f t="shared" ref="O71:O134" si="8">IF(AND(B71="Europa",D71&gt;H71,E71&gt;I71,F71&gt;J71),1,0)</f>
        <v>0</v>
      </c>
      <c r="P71">
        <f t="shared" ref="P71:P134" si="9">IF(AND(B71="Europa",H71&gt;D71,I71&gt;E71,J71&gt;F71),1,0)</f>
        <v>0</v>
      </c>
    </row>
    <row r="72" spans="1:16" x14ac:dyDescent="0.25">
      <c r="A72" t="s">
        <v>79</v>
      </c>
      <c r="B72" t="s">
        <v>22</v>
      </c>
      <c r="C72">
        <v>19</v>
      </c>
      <c r="D72">
        <v>72</v>
      </c>
      <c r="E72">
        <v>67</v>
      </c>
      <c r="F72">
        <v>69</v>
      </c>
      <c r="G72">
        <v>0</v>
      </c>
      <c r="H72">
        <v>0</v>
      </c>
      <c r="I72">
        <v>0</v>
      </c>
      <c r="J72">
        <v>0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0</v>
      </c>
      <c r="P72">
        <f t="shared" si="9"/>
        <v>0</v>
      </c>
    </row>
    <row r="73" spans="1:16" x14ac:dyDescent="0.25">
      <c r="A73" t="s">
        <v>80</v>
      </c>
      <c r="B73" t="s">
        <v>8</v>
      </c>
      <c r="C73">
        <v>12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  <c r="P73">
        <f t="shared" si="9"/>
        <v>0</v>
      </c>
    </row>
    <row r="74" spans="1:16" x14ac:dyDescent="0.25">
      <c r="A74" t="s">
        <v>81</v>
      </c>
      <c r="B74" t="s">
        <v>8</v>
      </c>
      <c r="C74">
        <v>16</v>
      </c>
      <c r="D74">
        <v>0</v>
      </c>
      <c r="E74">
        <v>2</v>
      </c>
      <c r="F74">
        <v>2</v>
      </c>
      <c r="G74">
        <v>16</v>
      </c>
      <c r="H74">
        <v>0</v>
      </c>
      <c r="I74">
        <v>0</v>
      </c>
      <c r="J74">
        <v>0</v>
      </c>
      <c r="L74">
        <f t="shared" si="5"/>
        <v>1</v>
      </c>
      <c r="M74">
        <f t="shared" si="6"/>
        <v>4</v>
      </c>
      <c r="N74">
        <f t="shared" si="7"/>
        <v>0</v>
      </c>
      <c r="O74">
        <f t="shared" si="8"/>
        <v>0</v>
      </c>
      <c r="P74">
        <f t="shared" si="9"/>
        <v>0</v>
      </c>
    </row>
    <row r="75" spans="1:16" x14ac:dyDescent="0.25">
      <c r="A75" t="s">
        <v>82</v>
      </c>
      <c r="B75" t="s">
        <v>19</v>
      </c>
      <c r="C75">
        <v>16</v>
      </c>
      <c r="D75">
        <v>0</v>
      </c>
      <c r="E75">
        <v>0</v>
      </c>
      <c r="F75">
        <v>0</v>
      </c>
      <c r="G75">
        <v>18</v>
      </c>
      <c r="H75">
        <v>2</v>
      </c>
      <c r="I75">
        <v>2</v>
      </c>
      <c r="J75">
        <v>5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0</v>
      </c>
      <c r="P75">
        <f t="shared" si="9"/>
        <v>1</v>
      </c>
    </row>
    <row r="76" spans="1:16" x14ac:dyDescent="0.25">
      <c r="A76" t="s">
        <v>83</v>
      </c>
      <c r="B76" t="s">
        <v>19</v>
      </c>
      <c r="C76">
        <v>8</v>
      </c>
      <c r="D76">
        <v>6</v>
      </c>
      <c r="E76">
        <v>5</v>
      </c>
      <c r="F76">
        <v>10</v>
      </c>
      <c r="G76">
        <v>8</v>
      </c>
      <c r="H76">
        <v>0</v>
      </c>
      <c r="I76">
        <v>0</v>
      </c>
      <c r="J76">
        <v>0</v>
      </c>
      <c r="L76">
        <f t="shared" si="5"/>
        <v>1</v>
      </c>
      <c r="M76">
        <f t="shared" si="6"/>
        <v>21</v>
      </c>
      <c r="N76">
        <f t="shared" si="7"/>
        <v>0</v>
      </c>
      <c r="O76">
        <f t="shared" si="8"/>
        <v>1</v>
      </c>
      <c r="P76">
        <f t="shared" si="9"/>
        <v>0</v>
      </c>
    </row>
    <row r="77" spans="1:16" x14ac:dyDescent="0.25">
      <c r="A77" t="s">
        <v>84</v>
      </c>
      <c r="B77" t="s">
        <v>19</v>
      </c>
      <c r="C77">
        <v>22</v>
      </c>
      <c r="D77">
        <v>1</v>
      </c>
      <c r="E77">
        <v>1</v>
      </c>
      <c r="F77">
        <v>0</v>
      </c>
      <c r="G77">
        <v>8</v>
      </c>
      <c r="H77">
        <v>0</v>
      </c>
      <c r="I77">
        <v>2</v>
      </c>
      <c r="J77">
        <v>0</v>
      </c>
      <c r="L77">
        <f t="shared" si="5"/>
        <v>0</v>
      </c>
      <c r="M77">
        <f t="shared" si="6"/>
        <v>0</v>
      </c>
      <c r="N77">
        <f t="shared" si="7"/>
        <v>0</v>
      </c>
      <c r="O77">
        <f t="shared" si="8"/>
        <v>0</v>
      </c>
      <c r="P77">
        <f t="shared" si="9"/>
        <v>0</v>
      </c>
    </row>
    <row r="78" spans="1:16" x14ac:dyDescent="0.25">
      <c r="A78" t="s">
        <v>85</v>
      </c>
      <c r="B78" t="s">
        <v>19</v>
      </c>
      <c r="C78">
        <v>10</v>
      </c>
      <c r="D78">
        <v>3</v>
      </c>
      <c r="E78">
        <v>11</v>
      </c>
      <c r="F78">
        <v>5</v>
      </c>
      <c r="G78">
        <v>10</v>
      </c>
      <c r="H78">
        <v>0</v>
      </c>
      <c r="I78">
        <v>4</v>
      </c>
      <c r="J78">
        <v>3</v>
      </c>
      <c r="L78">
        <f t="shared" si="5"/>
        <v>0</v>
      </c>
      <c r="M78">
        <f t="shared" si="6"/>
        <v>0</v>
      </c>
      <c r="N78">
        <f t="shared" si="7"/>
        <v>0</v>
      </c>
      <c r="O78">
        <f t="shared" si="8"/>
        <v>1</v>
      </c>
      <c r="P78">
        <f t="shared" si="9"/>
        <v>0</v>
      </c>
    </row>
    <row r="79" spans="1:16" x14ac:dyDescent="0.25">
      <c r="A79" t="s">
        <v>86</v>
      </c>
      <c r="B79" t="s">
        <v>19</v>
      </c>
      <c r="C79">
        <v>5</v>
      </c>
      <c r="D79">
        <v>0</v>
      </c>
      <c r="E79">
        <v>0</v>
      </c>
      <c r="F79">
        <v>1</v>
      </c>
      <c r="G79">
        <v>5</v>
      </c>
      <c r="H79">
        <v>0</v>
      </c>
      <c r="I79">
        <v>0</v>
      </c>
      <c r="J79">
        <v>0</v>
      </c>
      <c r="L79">
        <f t="shared" si="5"/>
        <v>1</v>
      </c>
      <c r="M79">
        <f t="shared" si="6"/>
        <v>1</v>
      </c>
      <c r="N79">
        <f t="shared" si="7"/>
        <v>0</v>
      </c>
      <c r="O79">
        <f t="shared" si="8"/>
        <v>0</v>
      </c>
      <c r="P79">
        <f t="shared" si="9"/>
        <v>0</v>
      </c>
    </row>
    <row r="80" spans="1:16" x14ac:dyDescent="0.25">
      <c r="A80" t="s">
        <v>87</v>
      </c>
      <c r="B80" t="s">
        <v>8</v>
      </c>
      <c r="C80">
        <v>12</v>
      </c>
      <c r="D80">
        <v>0</v>
      </c>
      <c r="E80">
        <v>3</v>
      </c>
      <c r="F80">
        <v>3</v>
      </c>
      <c r="G80">
        <v>0</v>
      </c>
      <c r="H80">
        <v>0</v>
      </c>
      <c r="I80">
        <v>0</v>
      </c>
      <c r="J80">
        <v>0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0</v>
      </c>
      <c r="P80">
        <f t="shared" si="9"/>
        <v>0</v>
      </c>
    </row>
    <row r="81" spans="1:16" x14ac:dyDescent="0.25">
      <c r="A81" t="s">
        <v>88</v>
      </c>
      <c r="B81" t="s">
        <v>10</v>
      </c>
      <c r="C81">
        <v>13</v>
      </c>
      <c r="D81">
        <v>6</v>
      </c>
      <c r="E81">
        <v>5</v>
      </c>
      <c r="F81">
        <v>11</v>
      </c>
      <c r="G81">
        <v>6</v>
      </c>
      <c r="H81">
        <v>0</v>
      </c>
      <c r="I81">
        <v>0</v>
      </c>
      <c r="J81">
        <v>0</v>
      </c>
      <c r="L81">
        <f t="shared" si="5"/>
        <v>1</v>
      </c>
      <c r="M81">
        <f t="shared" si="6"/>
        <v>22</v>
      </c>
      <c r="N81">
        <f t="shared" si="7"/>
        <v>0</v>
      </c>
      <c r="O81">
        <f t="shared" si="8"/>
        <v>0</v>
      </c>
      <c r="P81">
        <f t="shared" si="9"/>
        <v>0</v>
      </c>
    </row>
    <row r="82" spans="1:16" x14ac:dyDescent="0.25">
      <c r="A82" t="s">
        <v>89</v>
      </c>
      <c r="B82" t="s">
        <v>10</v>
      </c>
      <c r="C82">
        <v>8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  <c r="P82">
        <f t="shared" si="9"/>
        <v>0</v>
      </c>
    </row>
    <row r="83" spans="1:16" x14ac:dyDescent="0.25">
      <c r="A83" t="s">
        <v>90</v>
      </c>
      <c r="B83" t="s">
        <v>22</v>
      </c>
      <c r="C83">
        <v>22</v>
      </c>
      <c r="D83">
        <v>13</v>
      </c>
      <c r="E83">
        <v>21</v>
      </c>
      <c r="F83">
        <v>28</v>
      </c>
      <c r="G83">
        <v>8</v>
      </c>
      <c r="H83">
        <v>0</v>
      </c>
      <c r="I83">
        <v>0</v>
      </c>
      <c r="J83">
        <v>0</v>
      </c>
      <c r="L83">
        <f t="shared" si="5"/>
        <v>1</v>
      </c>
      <c r="M83">
        <f t="shared" si="6"/>
        <v>62</v>
      </c>
      <c r="N83">
        <f t="shared" si="7"/>
        <v>0</v>
      </c>
      <c r="O83">
        <f t="shared" si="8"/>
        <v>0</v>
      </c>
      <c r="P83">
        <f t="shared" si="9"/>
        <v>0</v>
      </c>
    </row>
    <row r="84" spans="1:16" x14ac:dyDescent="0.25">
      <c r="A84" t="s">
        <v>91</v>
      </c>
      <c r="B84" t="s">
        <v>19</v>
      </c>
      <c r="C84">
        <v>5</v>
      </c>
      <c r="D84">
        <v>0</v>
      </c>
      <c r="E84">
        <v>2</v>
      </c>
      <c r="F84">
        <v>5</v>
      </c>
      <c r="G84">
        <v>6</v>
      </c>
      <c r="H84">
        <v>0</v>
      </c>
      <c r="I84">
        <v>0</v>
      </c>
      <c r="J84">
        <v>0</v>
      </c>
      <c r="L84">
        <f t="shared" si="5"/>
        <v>1</v>
      </c>
      <c r="M84">
        <f t="shared" si="6"/>
        <v>7</v>
      </c>
      <c r="N84">
        <f t="shared" si="7"/>
        <v>0</v>
      </c>
      <c r="O84">
        <f t="shared" si="8"/>
        <v>0</v>
      </c>
      <c r="P84">
        <f t="shared" si="9"/>
        <v>0</v>
      </c>
    </row>
    <row r="85" spans="1:16" x14ac:dyDescent="0.25">
      <c r="A85" t="s">
        <v>92</v>
      </c>
      <c r="B85" t="s">
        <v>8</v>
      </c>
      <c r="C85">
        <v>12</v>
      </c>
      <c r="D85">
        <v>2</v>
      </c>
      <c r="E85">
        <v>9</v>
      </c>
      <c r="F85">
        <v>13</v>
      </c>
      <c r="G85">
        <v>13</v>
      </c>
      <c r="H85">
        <v>0</v>
      </c>
      <c r="I85">
        <v>0</v>
      </c>
      <c r="J85">
        <v>0</v>
      </c>
      <c r="L85">
        <f t="shared" si="5"/>
        <v>1</v>
      </c>
      <c r="M85">
        <f t="shared" si="6"/>
        <v>24</v>
      </c>
      <c r="N85">
        <f t="shared" si="7"/>
        <v>0</v>
      </c>
      <c r="O85">
        <f t="shared" si="8"/>
        <v>0</v>
      </c>
      <c r="P85">
        <f t="shared" si="9"/>
        <v>0</v>
      </c>
    </row>
    <row r="86" spans="1:16" x14ac:dyDescent="0.25">
      <c r="A86" t="s">
        <v>93</v>
      </c>
      <c r="B86" t="s">
        <v>10</v>
      </c>
      <c r="C86">
        <v>9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L86">
        <f t="shared" si="5"/>
        <v>0</v>
      </c>
      <c r="M86">
        <f t="shared" si="6"/>
        <v>0</v>
      </c>
      <c r="N86">
        <f t="shared" si="7"/>
        <v>0</v>
      </c>
      <c r="O86">
        <f t="shared" si="8"/>
        <v>0</v>
      </c>
      <c r="P86">
        <f t="shared" si="9"/>
        <v>0</v>
      </c>
    </row>
    <row r="87" spans="1:16" x14ac:dyDescent="0.25">
      <c r="A87" t="s">
        <v>94</v>
      </c>
      <c r="B87" t="s">
        <v>10</v>
      </c>
      <c r="C87">
        <v>6</v>
      </c>
      <c r="D87">
        <v>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5"/>
        <v>0</v>
      </c>
      <c r="M87">
        <f t="shared" si="6"/>
        <v>0</v>
      </c>
      <c r="N87">
        <f t="shared" si="7"/>
        <v>0</v>
      </c>
      <c r="O87">
        <f t="shared" si="8"/>
        <v>0</v>
      </c>
      <c r="P87">
        <f t="shared" si="9"/>
        <v>0</v>
      </c>
    </row>
    <row r="88" spans="1:16" x14ac:dyDescent="0.25">
      <c r="A88" t="s">
        <v>95</v>
      </c>
      <c r="B88" t="s">
        <v>19</v>
      </c>
      <c r="C88">
        <v>15</v>
      </c>
      <c r="D88">
        <v>174</v>
      </c>
      <c r="E88">
        <v>182</v>
      </c>
      <c r="F88">
        <v>217</v>
      </c>
      <c r="G88">
        <v>11</v>
      </c>
      <c r="H88">
        <v>78</v>
      </c>
      <c r="I88">
        <v>78</v>
      </c>
      <c r="J88">
        <v>53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1</v>
      </c>
      <c r="P88">
        <f t="shared" si="9"/>
        <v>0</v>
      </c>
    </row>
    <row r="89" spans="1:16" x14ac:dyDescent="0.25">
      <c r="A89" t="s">
        <v>96</v>
      </c>
      <c r="B89" t="s">
        <v>19</v>
      </c>
      <c r="C89">
        <v>5</v>
      </c>
      <c r="D89">
        <v>56</v>
      </c>
      <c r="E89">
        <v>67</v>
      </c>
      <c r="F89">
        <v>81</v>
      </c>
      <c r="G89">
        <v>7</v>
      </c>
      <c r="H89">
        <v>11</v>
      </c>
      <c r="I89">
        <v>15</v>
      </c>
      <c r="J89">
        <v>13</v>
      </c>
      <c r="L89">
        <f t="shared" si="5"/>
        <v>0</v>
      </c>
      <c r="M89">
        <f t="shared" si="6"/>
        <v>0</v>
      </c>
      <c r="N89">
        <f t="shared" si="7"/>
        <v>0</v>
      </c>
      <c r="O89">
        <f t="shared" si="8"/>
        <v>1</v>
      </c>
      <c r="P89">
        <f t="shared" si="9"/>
        <v>0</v>
      </c>
    </row>
    <row r="90" spans="1:16" x14ac:dyDescent="0.25">
      <c r="A90" t="s">
        <v>97</v>
      </c>
      <c r="B90" t="s">
        <v>19</v>
      </c>
      <c r="C90">
        <v>3</v>
      </c>
      <c r="D90">
        <v>28</v>
      </c>
      <c r="E90">
        <v>54</v>
      </c>
      <c r="F90">
        <v>36</v>
      </c>
      <c r="G90">
        <v>3</v>
      </c>
      <c r="H90">
        <v>8</v>
      </c>
      <c r="I90">
        <v>6</v>
      </c>
      <c r="J90">
        <v>5</v>
      </c>
      <c r="L90">
        <f t="shared" si="5"/>
        <v>0</v>
      </c>
      <c r="M90">
        <f t="shared" si="6"/>
        <v>0</v>
      </c>
      <c r="N90">
        <f t="shared" si="7"/>
        <v>0</v>
      </c>
      <c r="O90">
        <f t="shared" si="8"/>
        <v>1</v>
      </c>
      <c r="P90">
        <f t="shared" si="9"/>
        <v>0</v>
      </c>
    </row>
    <row r="91" spans="1:16" x14ac:dyDescent="0.25">
      <c r="A91" t="s">
        <v>98</v>
      </c>
      <c r="B91" t="s">
        <v>19</v>
      </c>
      <c r="C91">
        <v>5</v>
      </c>
      <c r="D91">
        <v>153</v>
      </c>
      <c r="E91">
        <v>129</v>
      </c>
      <c r="F91">
        <v>127</v>
      </c>
      <c r="G91">
        <v>6</v>
      </c>
      <c r="H91">
        <v>39</v>
      </c>
      <c r="I91">
        <v>36</v>
      </c>
      <c r="J91">
        <v>35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1</v>
      </c>
      <c r="P91">
        <f t="shared" si="9"/>
        <v>0</v>
      </c>
    </row>
    <row r="92" spans="1:16" x14ac:dyDescent="0.25">
      <c r="A92" t="s">
        <v>99</v>
      </c>
      <c r="B92" t="s">
        <v>10</v>
      </c>
      <c r="C92">
        <v>11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0</v>
      </c>
      <c r="P92">
        <f t="shared" si="9"/>
        <v>0</v>
      </c>
    </row>
    <row r="93" spans="1:16" x14ac:dyDescent="0.25">
      <c r="A93" t="s">
        <v>100</v>
      </c>
      <c r="B93" t="s">
        <v>10</v>
      </c>
      <c r="C93">
        <v>15</v>
      </c>
      <c r="D93">
        <v>3</v>
      </c>
      <c r="E93">
        <v>8</v>
      </c>
      <c r="F93">
        <v>12</v>
      </c>
      <c r="G93">
        <v>0</v>
      </c>
      <c r="H93">
        <v>0</v>
      </c>
      <c r="I93">
        <v>0</v>
      </c>
      <c r="J93">
        <v>0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0</v>
      </c>
      <c r="P93">
        <f t="shared" si="9"/>
        <v>0</v>
      </c>
    </row>
    <row r="94" spans="1:16" x14ac:dyDescent="0.25">
      <c r="A94" t="s">
        <v>101</v>
      </c>
      <c r="B94" t="s">
        <v>19</v>
      </c>
      <c r="C94">
        <v>24</v>
      </c>
      <c r="D94">
        <v>56</v>
      </c>
      <c r="E94">
        <v>49</v>
      </c>
      <c r="F94">
        <v>43</v>
      </c>
      <c r="G94">
        <v>22</v>
      </c>
      <c r="H94">
        <v>118</v>
      </c>
      <c r="I94">
        <v>111</v>
      </c>
      <c r="J94">
        <v>100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0</v>
      </c>
      <c r="P94">
        <f t="shared" si="9"/>
        <v>1</v>
      </c>
    </row>
    <row r="95" spans="1:16" x14ac:dyDescent="0.25">
      <c r="A95" t="s">
        <v>102</v>
      </c>
      <c r="B95" t="s">
        <v>17</v>
      </c>
      <c r="C95">
        <v>22</v>
      </c>
      <c r="D95">
        <v>42</v>
      </c>
      <c r="E95">
        <v>18</v>
      </c>
      <c r="F95">
        <v>39</v>
      </c>
      <c r="G95">
        <v>15</v>
      </c>
      <c r="H95">
        <v>0</v>
      </c>
      <c r="I95">
        <v>1</v>
      </c>
      <c r="J95">
        <v>0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0</v>
      </c>
      <c r="P95">
        <f t="shared" si="9"/>
        <v>0</v>
      </c>
    </row>
    <row r="96" spans="1:16" x14ac:dyDescent="0.25">
      <c r="A96" t="s">
        <v>103</v>
      </c>
      <c r="B96" t="s">
        <v>8</v>
      </c>
      <c r="C96">
        <v>16</v>
      </c>
      <c r="D96">
        <v>3</v>
      </c>
      <c r="E96">
        <v>3</v>
      </c>
      <c r="F96">
        <v>4</v>
      </c>
      <c r="G96">
        <v>2</v>
      </c>
      <c r="H96">
        <v>0</v>
      </c>
      <c r="I96">
        <v>0</v>
      </c>
      <c r="J96">
        <v>0</v>
      </c>
      <c r="L96">
        <f t="shared" si="5"/>
        <v>1</v>
      </c>
      <c r="M96">
        <f t="shared" si="6"/>
        <v>10</v>
      </c>
      <c r="N96">
        <f t="shared" si="7"/>
        <v>0</v>
      </c>
      <c r="O96">
        <f t="shared" si="8"/>
        <v>0</v>
      </c>
      <c r="P96">
        <f t="shared" si="9"/>
        <v>0</v>
      </c>
    </row>
    <row r="97" spans="1:16" x14ac:dyDescent="0.25">
      <c r="A97" t="s">
        <v>104</v>
      </c>
      <c r="B97" t="s">
        <v>12</v>
      </c>
      <c r="C97">
        <v>16</v>
      </c>
      <c r="D97">
        <v>1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0</v>
      </c>
      <c r="P97">
        <f t="shared" si="9"/>
        <v>0</v>
      </c>
    </row>
    <row r="98" spans="1:16" x14ac:dyDescent="0.25">
      <c r="A98" t="s">
        <v>105</v>
      </c>
      <c r="B98" t="s">
        <v>12</v>
      </c>
      <c r="C98">
        <v>11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L98">
        <f t="shared" si="5"/>
        <v>1</v>
      </c>
      <c r="M98">
        <f t="shared" si="6"/>
        <v>1</v>
      </c>
      <c r="N98">
        <f t="shared" si="7"/>
        <v>0</v>
      </c>
      <c r="O98">
        <f t="shared" si="8"/>
        <v>0</v>
      </c>
      <c r="P98">
        <f t="shared" si="9"/>
        <v>0</v>
      </c>
    </row>
    <row r="99" spans="1:16" x14ac:dyDescent="0.25">
      <c r="A99" t="s">
        <v>106</v>
      </c>
      <c r="B99" t="s">
        <v>12</v>
      </c>
      <c r="C99">
        <v>17</v>
      </c>
      <c r="D99">
        <v>1</v>
      </c>
      <c r="E99">
        <v>3</v>
      </c>
      <c r="F99">
        <v>0</v>
      </c>
      <c r="G99">
        <v>2</v>
      </c>
      <c r="H99">
        <v>0</v>
      </c>
      <c r="I99">
        <v>0</v>
      </c>
      <c r="J99">
        <v>0</v>
      </c>
      <c r="L99">
        <f t="shared" si="5"/>
        <v>1</v>
      </c>
      <c r="M99">
        <f t="shared" si="6"/>
        <v>4</v>
      </c>
      <c r="N99">
        <f t="shared" si="7"/>
        <v>0</v>
      </c>
      <c r="O99">
        <f t="shared" si="8"/>
        <v>0</v>
      </c>
      <c r="P99">
        <f t="shared" si="9"/>
        <v>0</v>
      </c>
    </row>
    <row r="100" spans="1:16" x14ac:dyDescent="0.25">
      <c r="A100" t="s">
        <v>107</v>
      </c>
      <c r="B100" t="s">
        <v>19</v>
      </c>
      <c r="C100">
        <v>20</v>
      </c>
      <c r="D100">
        <v>64</v>
      </c>
      <c r="E100">
        <v>82</v>
      </c>
      <c r="F100">
        <v>125</v>
      </c>
      <c r="G100">
        <v>22</v>
      </c>
      <c r="H100">
        <v>6</v>
      </c>
      <c r="I100">
        <v>7</v>
      </c>
      <c r="J100">
        <v>7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1</v>
      </c>
      <c r="P100">
        <f t="shared" si="9"/>
        <v>0</v>
      </c>
    </row>
    <row r="101" spans="1:16" x14ac:dyDescent="0.25">
      <c r="A101" t="s">
        <v>108</v>
      </c>
      <c r="B101" t="s">
        <v>22</v>
      </c>
      <c r="C101">
        <v>17</v>
      </c>
      <c r="D101">
        <v>0</v>
      </c>
      <c r="E101">
        <v>2</v>
      </c>
      <c r="F101">
        <v>6</v>
      </c>
      <c r="G101">
        <v>6</v>
      </c>
      <c r="H101">
        <v>0</v>
      </c>
      <c r="I101">
        <v>0</v>
      </c>
      <c r="J101">
        <v>0</v>
      </c>
      <c r="L101">
        <f t="shared" si="5"/>
        <v>1</v>
      </c>
      <c r="M101">
        <f t="shared" si="6"/>
        <v>8</v>
      </c>
      <c r="N101">
        <f t="shared" si="7"/>
        <v>0</v>
      </c>
      <c r="O101">
        <f t="shared" si="8"/>
        <v>0</v>
      </c>
      <c r="P101">
        <f t="shared" si="9"/>
        <v>0</v>
      </c>
    </row>
    <row r="102" spans="1:16" x14ac:dyDescent="0.25">
      <c r="A102" t="s">
        <v>109</v>
      </c>
      <c r="B102" t="s">
        <v>19</v>
      </c>
      <c r="C102">
        <v>23</v>
      </c>
      <c r="D102">
        <v>4</v>
      </c>
      <c r="E102">
        <v>8</v>
      </c>
      <c r="F102">
        <v>11</v>
      </c>
      <c r="G102">
        <v>7</v>
      </c>
      <c r="H102">
        <v>0</v>
      </c>
      <c r="I102">
        <v>0</v>
      </c>
      <c r="J102">
        <v>0</v>
      </c>
      <c r="L102">
        <f t="shared" si="5"/>
        <v>1</v>
      </c>
      <c r="M102">
        <f t="shared" si="6"/>
        <v>23</v>
      </c>
      <c r="N102">
        <f t="shared" si="7"/>
        <v>0</v>
      </c>
      <c r="O102">
        <f t="shared" si="8"/>
        <v>1</v>
      </c>
      <c r="P102">
        <f t="shared" si="9"/>
        <v>0</v>
      </c>
    </row>
    <row r="103" spans="1:16" x14ac:dyDescent="0.25">
      <c r="A103" t="s">
        <v>110</v>
      </c>
      <c r="B103" t="s">
        <v>10</v>
      </c>
      <c r="C103">
        <v>18</v>
      </c>
      <c r="D103">
        <v>23</v>
      </c>
      <c r="E103">
        <v>26</v>
      </c>
      <c r="F103">
        <v>27</v>
      </c>
      <c r="G103">
        <v>6</v>
      </c>
      <c r="H103">
        <v>0</v>
      </c>
      <c r="I103">
        <v>0</v>
      </c>
      <c r="J103">
        <v>0</v>
      </c>
      <c r="L103">
        <f t="shared" si="5"/>
        <v>1</v>
      </c>
      <c r="M103">
        <f t="shared" si="6"/>
        <v>76</v>
      </c>
      <c r="N103">
        <f t="shared" si="7"/>
        <v>0</v>
      </c>
      <c r="O103">
        <f t="shared" si="8"/>
        <v>0</v>
      </c>
      <c r="P103">
        <f t="shared" si="9"/>
        <v>0</v>
      </c>
    </row>
    <row r="104" spans="1:16" x14ac:dyDescent="0.25">
      <c r="A104" t="s">
        <v>111</v>
      </c>
      <c r="B104" t="s">
        <v>19</v>
      </c>
      <c r="C104">
        <v>5</v>
      </c>
      <c r="D104">
        <v>133</v>
      </c>
      <c r="E104">
        <v>122</v>
      </c>
      <c r="F104">
        <v>142</v>
      </c>
      <c r="G104">
        <v>6</v>
      </c>
      <c r="H104">
        <v>49</v>
      </c>
      <c r="I104">
        <v>40</v>
      </c>
      <c r="J104">
        <v>35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1</v>
      </c>
      <c r="P104">
        <f t="shared" si="9"/>
        <v>0</v>
      </c>
    </row>
    <row r="105" spans="1:16" x14ac:dyDescent="0.25">
      <c r="A105" t="s">
        <v>112</v>
      </c>
      <c r="B105" t="s">
        <v>19</v>
      </c>
      <c r="C105">
        <v>3</v>
      </c>
      <c r="D105">
        <v>1</v>
      </c>
      <c r="E105">
        <v>4</v>
      </c>
      <c r="F105">
        <v>3</v>
      </c>
      <c r="G105">
        <v>0</v>
      </c>
      <c r="H105">
        <v>0</v>
      </c>
      <c r="I105">
        <v>0</v>
      </c>
      <c r="J105">
        <v>0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1</v>
      </c>
      <c r="P105">
        <f t="shared" si="9"/>
        <v>0</v>
      </c>
    </row>
    <row r="106" spans="1:16" x14ac:dyDescent="0.25">
      <c r="A106" t="s">
        <v>113</v>
      </c>
      <c r="B106" t="s">
        <v>19</v>
      </c>
      <c r="C106">
        <v>20</v>
      </c>
      <c r="D106">
        <v>88</v>
      </c>
      <c r="E106">
        <v>94</v>
      </c>
      <c r="F106">
        <v>119</v>
      </c>
      <c r="G106">
        <v>20</v>
      </c>
      <c r="H106">
        <v>0</v>
      </c>
      <c r="I106">
        <v>0</v>
      </c>
      <c r="J106">
        <v>1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1</v>
      </c>
      <c r="P106">
        <f t="shared" si="9"/>
        <v>0</v>
      </c>
    </row>
    <row r="107" spans="1:16" x14ac:dyDescent="0.25">
      <c r="A107" t="s">
        <v>114</v>
      </c>
      <c r="B107" t="s">
        <v>10</v>
      </c>
      <c r="C107">
        <v>13</v>
      </c>
      <c r="D107">
        <v>0</v>
      </c>
      <c r="E107">
        <v>1</v>
      </c>
      <c r="F107">
        <v>0</v>
      </c>
      <c r="G107">
        <v>5</v>
      </c>
      <c r="H107">
        <v>0</v>
      </c>
      <c r="I107">
        <v>0</v>
      </c>
      <c r="J107">
        <v>0</v>
      </c>
      <c r="L107">
        <f t="shared" si="5"/>
        <v>1</v>
      </c>
      <c r="M107">
        <f t="shared" si="6"/>
        <v>1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25">
      <c r="A108" t="s">
        <v>115</v>
      </c>
      <c r="B108" t="s">
        <v>19</v>
      </c>
      <c r="C108">
        <v>3</v>
      </c>
      <c r="D108">
        <v>1</v>
      </c>
      <c r="E108">
        <v>2</v>
      </c>
      <c r="F108">
        <v>4</v>
      </c>
      <c r="G108">
        <v>2</v>
      </c>
      <c r="H108">
        <v>0</v>
      </c>
      <c r="I108">
        <v>0</v>
      </c>
      <c r="J108">
        <v>0</v>
      </c>
      <c r="L108">
        <f t="shared" si="5"/>
        <v>1</v>
      </c>
      <c r="M108">
        <f t="shared" si="6"/>
        <v>7</v>
      </c>
      <c r="N108">
        <f t="shared" si="7"/>
        <v>0</v>
      </c>
      <c r="O108">
        <f t="shared" si="8"/>
        <v>1</v>
      </c>
      <c r="P108">
        <f t="shared" si="9"/>
        <v>0</v>
      </c>
    </row>
    <row r="109" spans="1:16" x14ac:dyDescent="0.25">
      <c r="A109" t="s">
        <v>116</v>
      </c>
      <c r="B109" t="s">
        <v>19</v>
      </c>
      <c r="C109">
        <v>1</v>
      </c>
      <c r="D109">
        <v>0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L109">
        <f t="shared" si="5"/>
        <v>1</v>
      </c>
      <c r="M109">
        <f t="shared" si="6"/>
        <v>2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25">
      <c r="A110" t="s">
        <v>117</v>
      </c>
      <c r="B110" t="s">
        <v>8</v>
      </c>
      <c r="C110">
        <v>15</v>
      </c>
      <c r="D110">
        <v>0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0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25">
      <c r="A111" t="s">
        <v>118</v>
      </c>
      <c r="B111" t="s">
        <v>19</v>
      </c>
      <c r="C111">
        <v>5</v>
      </c>
      <c r="D111">
        <v>7</v>
      </c>
      <c r="E111">
        <v>9</v>
      </c>
      <c r="F111">
        <v>8</v>
      </c>
      <c r="G111">
        <v>6</v>
      </c>
      <c r="H111">
        <v>2</v>
      </c>
      <c r="I111">
        <v>2</v>
      </c>
      <c r="J111">
        <v>1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1</v>
      </c>
      <c r="P111">
        <f t="shared" si="9"/>
        <v>0</v>
      </c>
    </row>
    <row r="112" spans="1:16" x14ac:dyDescent="0.25">
      <c r="A112" t="s">
        <v>119</v>
      </c>
      <c r="B112" t="s">
        <v>19</v>
      </c>
      <c r="C112">
        <v>6</v>
      </c>
      <c r="D112">
        <v>4</v>
      </c>
      <c r="E112">
        <v>6</v>
      </c>
      <c r="F112">
        <v>9</v>
      </c>
      <c r="G112">
        <v>7</v>
      </c>
      <c r="H112">
        <v>2</v>
      </c>
      <c r="I112">
        <v>4</v>
      </c>
      <c r="J112">
        <v>9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:16" x14ac:dyDescent="0.25">
      <c r="A113" t="s">
        <v>120</v>
      </c>
      <c r="B113" t="s">
        <v>8</v>
      </c>
      <c r="C113">
        <v>16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:16" x14ac:dyDescent="0.25">
      <c r="A114" t="s">
        <v>121</v>
      </c>
      <c r="B114" t="s">
        <v>22</v>
      </c>
      <c r="C114">
        <v>26</v>
      </c>
      <c r="D114">
        <v>976</v>
      </c>
      <c r="E114">
        <v>758</v>
      </c>
      <c r="F114">
        <v>666</v>
      </c>
      <c r="G114">
        <v>22</v>
      </c>
      <c r="H114">
        <v>96</v>
      </c>
      <c r="I114">
        <v>102</v>
      </c>
      <c r="J114">
        <v>83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:16" x14ac:dyDescent="0.25">
      <c r="A115" t="s">
        <v>122</v>
      </c>
      <c r="B115" t="s">
        <v>10</v>
      </c>
      <c r="C115">
        <v>11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:16" x14ac:dyDescent="0.25">
      <c r="A116" t="s">
        <v>123</v>
      </c>
      <c r="B116" t="s">
        <v>12</v>
      </c>
      <c r="C116">
        <v>11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:16" x14ac:dyDescent="0.25">
      <c r="A117" t="s">
        <v>124</v>
      </c>
      <c r="B117" t="s">
        <v>8</v>
      </c>
      <c r="C117">
        <v>12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:16" x14ac:dyDescent="0.25">
      <c r="A118" t="s">
        <v>125</v>
      </c>
      <c r="B118" t="s">
        <v>19</v>
      </c>
      <c r="C118">
        <v>27</v>
      </c>
      <c r="D118">
        <v>47</v>
      </c>
      <c r="E118">
        <v>73</v>
      </c>
      <c r="F118">
        <v>65</v>
      </c>
      <c r="G118">
        <v>22</v>
      </c>
      <c r="H118">
        <v>50</v>
      </c>
      <c r="I118">
        <v>40</v>
      </c>
      <c r="J118">
        <v>48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:16" x14ac:dyDescent="0.25">
      <c r="A119" t="s">
        <v>126</v>
      </c>
      <c r="B119" t="s">
        <v>19</v>
      </c>
      <c r="C119">
        <v>26</v>
      </c>
      <c r="D119">
        <v>143</v>
      </c>
      <c r="E119">
        <v>164</v>
      </c>
      <c r="F119">
        <v>176</v>
      </c>
      <c r="G119">
        <v>22</v>
      </c>
      <c r="H119">
        <v>50</v>
      </c>
      <c r="I119">
        <v>40</v>
      </c>
      <c r="J119">
        <v>54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1</v>
      </c>
      <c r="P119">
        <f t="shared" si="9"/>
        <v>0</v>
      </c>
    </row>
    <row r="120" spans="1:16" x14ac:dyDescent="0.25">
      <c r="A120" t="s">
        <v>127</v>
      </c>
      <c r="B120" t="s">
        <v>8</v>
      </c>
      <c r="C120">
        <v>5</v>
      </c>
      <c r="D120">
        <v>0</v>
      </c>
      <c r="E120">
        <v>1</v>
      </c>
      <c r="F120">
        <v>2</v>
      </c>
      <c r="G120">
        <v>4</v>
      </c>
      <c r="H120">
        <v>0</v>
      </c>
      <c r="I120">
        <v>0</v>
      </c>
      <c r="J120">
        <v>0</v>
      </c>
      <c r="L120">
        <f t="shared" si="5"/>
        <v>1</v>
      </c>
      <c r="M120">
        <f t="shared" si="6"/>
        <v>3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:16" x14ac:dyDescent="0.25">
      <c r="A121" t="s">
        <v>128</v>
      </c>
      <c r="B121" t="s">
        <v>8</v>
      </c>
      <c r="C121">
        <v>15</v>
      </c>
      <c r="D121">
        <v>7</v>
      </c>
      <c r="E121">
        <v>6</v>
      </c>
      <c r="F121">
        <v>11</v>
      </c>
      <c r="G121">
        <v>3</v>
      </c>
      <c r="H121">
        <v>0</v>
      </c>
      <c r="I121">
        <v>0</v>
      </c>
      <c r="J121">
        <v>0</v>
      </c>
      <c r="L121">
        <f t="shared" si="5"/>
        <v>1</v>
      </c>
      <c r="M121">
        <f t="shared" si="6"/>
        <v>24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:16" x14ac:dyDescent="0.25">
      <c r="A122" t="s">
        <v>129</v>
      </c>
      <c r="B122" t="s">
        <v>10</v>
      </c>
      <c r="C122">
        <v>12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:16" x14ac:dyDescent="0.25">
      <c r="A123" t="s">
        <v>130</v>
      </c>
      <c r="B123" t="s">
        <v>10</v>
      </c>
      <c r="C123">
        <v>9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L123">
        <f t="shared" si="5"/>
        <v>1</v>
      </c>
      <c r="M123">
        <f t="shared" si="6"/>
        <v>1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:16" x14ac:dyDescent="0.25">
      <c r="A124" t="s">
        <v>131</v>
      </c>
      <c r="B124" t="s">
        <v>17</v>
      </c>
      <c r="C124">
        <v>8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L124">
        <f t="shared" si="5"/>
        <v>1</v>
      </c>
      <c r="M124">
        <f t="shared" si="6"/>
        <v>1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:16" x14ac:dyDescent="0.25">
      <c r="A125" t="s">
        <v>132</v>
      </c>
      <c r="B125" t="s">
        <v>22</v>
      </c>
      <c r="C125">
        <v>16</v>
      </c>
      <c r="D125">
        <v>2</v>
      </c>
      <c r="E125">
        <v>5</v>
      </c>
      <c r="F125">
        <v>11</v>
      </c>
      <c r="G125">
        <v>3</v>
      </c>
      <c r="H125">
        <v>0</v>
      </c>
      <c r="I125">
        <v>0</v>
      </c>
      <c r="J125">
        <v>0</v>
      </c>
      <c r="L125">
        <f t="shared" si="5"/>
        <v>1</v>
      </c>
      <c r="M125">
        <f t="shared" si="6"/>
        <v>18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:16" x14ac:dyDescent="0.25">
      <c r="A126" t="s">
        <v>133</v>
      </c>
      <c r="B126" t="s">
        <v>10</v>
      </c>
      <c r="C126">
        <v>13</v>
      </c>
      <c r="D126">
        <v>3</v>
      </c>
      <c r="E126">
        <v>3</v>
      </c>
      <c r="F126">
        <v>4</v>
      </c>
      <c r="G126">
        <v>0</v>
      </c>
      <c r="H126">
        <v>0</v>
      </c>
      <c r="I126">
        <v>0</v>
      </c>
      <c r="J126">
        <v>0</v>
      </c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:16" x14ac:dyDescent="0.25">
      <c r="A127" t="s">
        <v>134</v>
      </c>
      <c r="B127" t="s">
        <v>8</v>
      </c>
      <c r="C127">
        <v>21</v>
      </c>
      <c r="D127">
        <v>39</v>
      </c>
      <c r="E127">
        <v>25</v>
      </c>
      <c r="F127">
        <v>24</v>
      </c>
      <c r="G127">
        <v>16</v>
      </c>
      <c r="H127">
        <v>0</v>
      </c>
      <c r="I127">
        <v>0</v>
      </c>
      <c r="J127">
        <v>0</v>
      </c>
      <c r="L127">
        <f t="shared" si="5"/>
        <v>1</v>
      </c>
      <c r="M127">
        <f t="shared" si="6"/>
        <v>88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:16" x14ac:dyDescent="0.25">
      <c r="A128" t="s">
        <v>135</v>
      </c>
      <c r="B128" t="s">
        <v>10</v>
      </c>
      <c r="C128">
        <v>14</v>
      </c>
      <c r="D128">
        <v>2</v>
      </c>
      <c r="E128">
        <v>3</v>
      </c>
      <c r="F128">
        <v>2</v>
      </c>
      <c r="G128">
        <v>0</v>
      </c>
      <c r="H128">
        <v>0</v>
      </c>
      <c r="I128">
        <v>0</v>
      </c>
      <c r="J128">
        <v>0</v>
      </c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:16" x14ac:dyDescent="0.25">
      <c r="A129" t="s">
        <v>136</v>
      </c>
      <c r="B129" t="s">
        <v>19</v>
      </c>
      <c r="C129">
        <v>5</v>
      </c>
      <c r="D129">
        <v>33</v>
      </c>
      <c r="E129">
        <v>27</v>
      </c>
      <c r="F129">
        <v>55</v>
      </c>
      <c r="G129">
        <v>6</v>
      </c>
      <c r="H129">
        <v>2</v>
      </c>
      <c r="I129">
        <v>1</v>
      </c>
      <c r="J129">
        <v>4</v>
      </c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1</v>
      </c>
      <c r="P129">
        <f t="shared" si="9"/>
        <v>0</v>
      </c>
    </row>
    <row r="130" spans="1:16" x14ac:dyDescent="0.25">
      <c r="A130" t="s">
        <v>137</v>
      </c>
      <c r="B130" t="s">
        <v>12</v>
      </c>
      <c r="C130">
        <v>20</v>
      </c>
      <c r="D130">
        <v>2</v>
      </c>
      <c r="E130">
        <v>2</v>
      </c>
      <c r="F130">
        <v>6</v>
      </c>
      <c r="G130">
        <v>1</v>
      </c>
      <c r="H130">
        <v>0</v>
      </c>
      <c r="I130">
        <v>0</v>
      </c>
      <c r="J130">
        <v>0</v>
      </c>
      <c r="L130">
        <f t="shared" si="5"/>
        <v>1</v>
      </c>
      <c r="M130">
        <f t="shared" si="6"/>
        <v>10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:16" x14ac:dyDescent="0.25">
      <c r="A131" t="s">
        <v>138</v>
      </c>
      <c r="B131" t="s">
        <v>8</v>
      </c>
      <c r="C131">
        <v>5</v>
      </c>
      <c r="D131">
        <v>5</v>
      </c>
      <c r="E131">
        <v>5</v>
      </c>
      <c r="F131">
        <v>10</v>
      </c>
      <c r="G131">
        <v>6</v>
      </c>
      <c r="H131">
        <v>1</v>
      </c>
      <c r="I131">
        <v>0</v>
      </c>
      <c r="J131">
        <v>0</v>
      </c>
      <c r="L131">
        <f t="shared" si="5"/>
        <v>0</v>
      </c>
      <c r="M131">
        <f t="shared" si="6"/>
        <v>0</v>
      </c>
      <c r="N131">
        <f t="shared" si="7"/>
        <v>0</v>
      </c>
      <c r="O131">
        <f t="shared" si="8"/>
        <v>0</v>
      </c>
      <c r="P131">
        <f t="shared" si="9"/>
        <v>0</v>
      </c>
    </row>
    <row r="132" spans="1:16" x14ac:dyDescent="0.25">
      <c r="A132" t="s">
        <v>139</v>
      </c>
      <c r="B132" t="s">
        <v>12</v>
      </c>
      <c r="C132">
        <v>17</v>
      </c>
      <c r="D132">
        <v>2</v>
      </c>
      <c r="E132">
        <v>2</v>
      </c>
      <c r="F132">
        <v>8</v>
      </c>
      <c r="G132">
        <v>4</v>
      </c>
      <c r="H132">
        <v>0</v>
      </c>
      <c r="I132">
        <v>0</v>
      </c>
      <c r="J132">
        <v>0</v>
      </c>
      <c r="L132">
        <f t="shared" si="5"/>
        <v>1</v>
      </c>
      <c r="M132">
        <f t="shared" si="6"/>
        <v>12</v>
      </c>
      <c r="N132">
        <f t="shared" si="7"/>
        <v>0</v>
      </c>
      <c r="O132">
        <f t="shared" si="8"/>
        <v>0</v>
      </c>
      <c r="P132">
        <f t="shared" si="9"/>
        <v>0</v>
      </c>
    </row>
    <row r="133" spans="1:16" x14ac:dyDescent="0.25">
      <c r="A133" t="s">
        <v>140</v>
      </c>
      <c r="B133" t="s">
        <v>19</v>
      </c>
      <c r="C133">
        <v>25</v>
      </c>
      <c r="D133">
        <v>167</v>
      </c>
      <c r="E133">
        <v>144</v>
      </c>
      <c r="F133">
        <v>165</v>
      </c>
      <c r="G133">
        <v>22</v>
      </c>
      <c r="H133">
        <v>0</v>
      </c>
      <c r="I133">
        <v>2</v>
      </c>
      <c r="J133">
        <v>4</v>
      </c>
      <c r="L133">
        <f t="shared" si="5"/>
        <v>0</v>
      </c>
      <c r="M133">
        <f t="shared" si="6"/>
        <v>0</v>
      </c>
      <c r="N133">
        <f t="shared" si="7"/>
        <v>0</v>
      </c>
      <c r="O133">
        <f t="shared" si="8"/>
        <v>1</v>
      </c>
      <c r="P133">
        <f t="shared" si="9"/>
        <v>0</v>
      </c>
    </row>
    <row r="134" spans="1:16" x14ac:dyDescent="0.25">
      <c r="A134" t="s">
        <v>141</v>
      </c>
      <c r="B134" t="s">
        <v>19</v>
      </c>
      <c r="C134">
        <v>27</v>
      </c>
      <c r="D134">
        <v>236</v>
      </c>
      <c r="E134">
        <v>272</v>
      </c>
      <c r="F134">
        <v>272</v>
      </c>
      <c r="G134">
        <v>22</v>
      </c>
      <c r="H134">
        <v>10</v>
      </c>
      <c r="I134">
        <v>4</v>
      </c>
      <c r="J134">
        <v>12</v>
      </c>
      <c r="L134">
        <f t="shared" si="5"/>
        <v>0</v>
      </c>
      <c r="M134">
        <f t="shared" si="6"/>
        <v>0</v>
      </c>
      <c r="N134">
        <f t="shared" si="7"/>
        <v>0</v>
      </c>
      <c r="O134">
        <f t="shared" si="8"/>
        <v>1</v>
      </c>
      <c r="P134">
        <f t="shared" si="9"/>
        <v>0</v>
      </c>
    </row>
    <row r="135" spans="1:16" x14ac:dyDescent="0.25">
      <c r="A135" t="s">
        <v>142</v>
      </c>
      <c r="B135" t="s">
        <v>8</v>
      </c>
      <c r="C135">
        <v>14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ref="L135:L143" si="10">IF(AND(C135&gt;=1,G135&gt;=1,SUM(D135:F135)&gt;=1,SUM(H135:J135)=0),1,0)</f>
        <v>0</v>
      </c>
      <c r="M135">
        <f t="shared" ref="M135:M143" si="11">IF(L135=1,SUM(D135:F135),0)</f>
        <v>0</v>
      </c>
      <c r="N135">
        <f t="shared" ref="N135:N143" si="12">IF(H135+D135&gt;I135+J135+E135+F135,1,0)</f>
        <v>0</v>
      </c>
      <c r="O135">
        <f t="shared" ref="O135:O143" si="13">IF(AND(B135="Europa",D135&gt;H135,E135&gt;I135,F135&gt;J135),1,0)</f>
        <v>0</v>
      </c>
      <c r="P135">
        <f t="shared" ref="P135:P143" si="14">IF(AND(B135="Europa",H135&gt;D135,I135&gt;E135,J135&gt;F135),1,0)</f>
        <v>0</v>
      </c>
    </row>
    <row r="136" spans="1:16" x14ac:dyDescent="0.25">
      <c r="A136" t="s">
        <v>143</v>
      </c>
      <c r="B136" t="s">
        <v>19</v>
      </c>
      <c r="C136">
        <v>26</v>
      </c>
      <c r="D136">
        <v>198</v>
      </c>
      <c r="E136">
        <v>166</v>
      </c>
      <c r="F136">
        <v>185</v>
      </c>
      <c r="G136">
        <v>22</v>
      </c>
      <c r="H136">
        <v>37</v>
      </c>
      <c r="I136">
        <v>34</v>
      </c>
      <c r="J136">
        <v>43</v>
      </c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1</v>
      </c>
      <c r="P136">
        <f t="shared" si="14"/>
        <v>0</v>
      </c>
    </row>
    <row r="137" spans="1:16" x14ac:dyDescent="0.25">
      <c r="A137" t="s">
        <v>144</v>
      </c>
      <c r="B137" t="s">
        <v>19</v>
      </c>
      <c r="C137">
        <v>1</v>
      </c>
      <c r="D137">
        <v>45</v>
      </c>
      <c r="E137">
        <v>38</v>
      </c>
      <c r="F137">
        <v>29</v>
      </c>
      <c r="G137">
        <v>1</v>
      </c>
      <c r="H137">
        <v>9</v>
      </c>
      <c r="I137">
        <v>6</v>
      </c>
      <c r="J137">
        <v>8</v>
      </c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1</v>
      </c>
      <c r="P137">
        <f t="shared" si="14"/>
        <v>0</v>
      </c>
    </row>
    <row r="138" spans="1:16" x14ac:dyDescent="0.25">
      <c r="A138" t="s">
        <v>145</v>
      </c>
      <c r="B138" t="s">
        <v>10</v>
      </c>
      <c r="C138">
        <v>12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:16" x14ac:dyDescent="0.25">
      <c r="A139" t="s">
        <v>146</v>
      </c>
      <c r="B139" t="s">
        <v>22</v>
      </c>
      <c r="C139">
        <v>11</v>
      </c>
      <c r="D139">
        <v>0</v>
      </c>
      <c r="E139">
        <v>1</v>
      </c>
      <c r="F139">
        <v>0</v>
      </c>
      <c r="G139">
        <v>7</v>
      </c>
      <c r="H139">
        <v>0</v>
      </c>
      <c r="I139">
        <v>0</v>
      </c>
      <c r="J139">
        <v>0</v>
      </c>
      <c r="L139">
        <f t="shared" si="10"/>
        <v>1</v>
      </c>
      <c r="M139">
        <f t="shared" si="11"/>
        <v>1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:16" x14ac:dyDescent="0.25">
      <c r="A140" t="s">
        <v>147</v>
      </c>
      <c r="B140" t="s">
        <v>10</v>
      </c>
      <c r="C140">
        <v>12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:16" x14ac:dyDescent="0.25">
      <c r="A141" t="s">
        <v>148</v>
      </c>
      <c r="B141" t="s">
        <v>10</v>
      </c>
      <c r="C141">
        <v>12</v>
      </c>
      <c r="D141">
        <v>3</v>
      </c>
      <c r="E141">
        <v>4</v>
      </c>
      <c r="F141">
        <v>1</v>
      </c>
      <c r="G141">
        <v>1</v>
      </c>
      <c r="H141">
        <v>0</v>
      </c>
      <c r="I141">
        <v>0</v>
      </c>
      <c r="J141">
        <v>0</v>
      </c>
      <c r="L141">
        <f t="shared" si="10"/>
        <v>1</v>
      </c>
      <c r="M141">
        <f t="shared" si="11"/>
        <v>8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:16" x14ac:dyDescent="0.25">
      <c r="A142" t="s">
        <v>149</v>
      </c>
      <c r="B142" t="s">
        <v>8</v>
      </c>
      <c r="C142">
        <v>8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10"/>
        <v>0</v>
      </c>
      <c r="M142">
        <f t="shared" si="11"/>
        <v>0</v>
      </c>
      <c r="N142">
        <f t="shared" si="12"/>
        <v>1</v>
      </c>
      <c r="O142">
        <f t="shared" si="13"/>
        <v>0</v>
      </c>
      <c r="P142">
        <f t="shared" si="14"/>
        <v>0</v>
      </c>
    </row>
    <row r="143" spans="1:16" x14ac:dyDescent="0.25">
      <c r="A143" t="s">
        <v>150</v>
      </c>
      <c r="B143" t="s">
        <v>19</v>
      </c>
      <c r="C143">
        <v>9</v>
      </c>
      <c r="D143">
        <v>395</v>
      </c>
      <c r="E143">
        <v>319</v>
      </c>
      <c r="F143">
        <v>296</v>
      </c>
      <c r="G143">
        <v>9</v>
      </c>
      <c r="H143">
        <v>78</v>
      </c>
      <c r="I143">
        <v>57</v>
      </c>
      <c r="J143">
        <v>59</v>
      </c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1</v>
      </c>
      <c r="P143">
        <f t="shared" si="14"/>
        <v>0</v>
      </c>
    </row>
    <row r="146" spans="11:16" x14ac:dyDescent="0.25">
      <c r="K146" s="2" t="s">
        <v>153</v>
      </c>
      <c r="L146">
        <f>SUM(L6:L143)</f>
        <v>54</v>
      </c>
      <c r="M146">
        <f>SUM(M6:M143)</f>
        <v>1218</v>
      </c>
      <c r="O146">
        <f>SUM(O6:O143)</f>
        <v>35</v>
      </c>
      <c r="P146">
        <f t="shared" ref="N146:P146" si="15">SUM(P6:P143)</f>
        <v>3</v>
      </c>
    </row>
  </sheetData>
  <mergeCells count="3">
    <mergeCell ref="H4:J4"/>
    <mergeCell ref="D4:F4"/>
    <mergeCell ref="O4:P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77BD-936D-49CA-9DB6-EB4A5D54E260}">
  <dimension ref="A3:B11"/>
  <sheetViews>
    <sheetView workbookViewId="0">
      <selection activeCell="B5" sqref="B5:B10"/>
    </sheetView>
  </sheetViews>
  <sheetFormatPr defaultRowHeight="15" x14ac:dyDescent="0.25"/>
  <cols>
    <col min="1" max="1" width="26.140625" bestFit="1" customWidth="1"/>
    <col min="2" max="2" width="5.85546875" bestFit="1" customWidth="1"/>
    <col min="3" max="3" width="20.42578125" bestFit="1" customWidth="1"/>
  </cols>
  <sheetData>
    <row r="3" spans="1:2" x14ac:dyDescent="0.25">
      <c r="A3" s="5" t="s">
        <v>167</v>
      </c>
    </row>
    <row r="4" spans="1:2" x14ac:dyDescent="0.25">
      <c r="A4" s="5" t="s">
        <v>1</v>
      </c>
      <c r="B4" t="s">
        <v>157</v>
      </c>
    </row>
    <row r="5" spans="1:2" x14ac:dyDescent="0.25">
      <c r="A5" t="s">
        <v>10</v>
      </c>
      <c r="B5" s="6">
        <v>86</v>
      </c>
    </row>
    <row r="6" spans="1:2" x14ac:dyDescent="0.25">
      <c r="A6" t="s">
        <v>12</v>
      </c>
      <c r="B6" s="6">
        <v>108</v>
      </c>
    </row>
    <row r="7" spans="1:2" x14ac:dyDescent="0.25">
      <c r="A7" t="s">
        <v>22</v>
      </c>
      <c r="B7" s="6">
        <v>2681</v>
      </c>
    </row>
    <row r="8" spans="1:2" x14ac:dyDescent="0.25">
      <c r="A8" t="s">
        <v>17</v>
      </c>
      <c r="B8" s="6">
        <v>480</v>
      </c>
    </row>
    <row r="9" spans="1:2" x14ac:dyDescent="0.25">
      <c r="A9" t="s">
        <v>8</v>
      </c>
      <c r="B9" s="6">
        <v>526</v>
      </c>
    </row>
    <row r="10" spans="1:2" x14ac:dyDescent="0.25">
      <c r="A10" t="s">
        <v>19</v>
      </c>
      <c r="B10" s="6">
        <v>1204</v>
      </c>
    </row>
    <row r="11" spans="1:2" x14ac:dyDescent="0.25">
      <c r="A11" t="s">
        <v>156</v>
      </c>
      <c r="B11" s="6">
        <v>2681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A548-B4A8-4208-9540-95EDEED18F5B}">
  <sheetPr filterMode="1"/>
  <dimension ref="A1:K140"/>
  <sheetViews>
    <sheetView topLeftCell="A2" workbookViewId="0">
      <selection activeCell="B140" sqref="A140:B140"/>
    </sheetView>
  </sheetViews>
  <sheetFormatPr defaultRowHeight="15" x14ac:dyDescent="0.25"/>
  <cols>
    <col min="11" max="11" width="19" customWidth="1"/>
  </cols>
  <sheetData>
    <row r="1" spans="1:11" x14ac:dyDescent="0.25">
      <c r="D1" s="4" t="s">
        <v>155</v>
      </c>
      <c r="E1" s="4"/>
      <c r="F1" s="4"/>
      <c r="H1" s="4" t="s">
        <v>154</v>
      </c>
      <c r="I1" s="4"/>
      <c r="J1" s="4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</v>
      </c>
      <c r="I2" s="1" t="s">
        <v>4</v>
      </c>
      <c r="J2" s="1" t="s">
        <v>5</v>
      </c>
      <c r="K2" s="1" t="s">
        <v>166</v>
      </c>
    </row>
    <row r="3" spans="1:11" hidden="1" x14ac:dyDescent="0.25">
      <c r="A3" t="s">
        <v>7</v>
      </c>
      <c r="B3" t="s">
        <v>8</v>
      </c>
      <c r="C3">
        <v>13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f>D3+E3+F3+H3+I3+J3</f>
        <v>2</v>
      </c>
    </row>
    <row r="4" spans="1:11" hidden="1" x14ac:dyDescent="0.25">
      <c r="A4" t="s">
        <v>9</v>
      </c>
      <c r="B4" t="s">
        <v>10</v>
      </c>
      <c r="C4">
        <v>12</v>
      </c>
      <c r="D4">
        <v>5</v>
      </c>
      <c r="E4">
        <v>2</v>
      </c>
      <c r="F4">
        <v>8</v>
      </c>
      <c r="G4">
        <v>3</v>
      </c>
      <c r="H4">
        <v>0</v>
      </c>
      <c r="I4">
        <v>0</v>
      </c>
      <c r="J4">
        <v>0</v>
      </c>
      <c r="K4">
        <f t="shared" ref="K4:K67" si="0">D4+E4+F4+H4+I4+J4</f>
        <v>15</v>
      </c>
    </row>
    <row r="5" spans="1:11" hidden="1" x14ac:dyDescent="0.25">
      <c r="A5" t="s">
        <v>11</v>
      </c>
      <c r="B5" t="s">
        <v>12</v>
      </c>
      <c r="C5">
        <v>13</v>
      </c>
      <c r="D5">
        <v>0</v>
      </c>
      <c r="E5">
        <v>1</v>
      </c>
      <c r="F5">
        <v>0</v>
      </c>
      <c r="G5">
        <v>2</v>
      </c>
      <c r="H5">
        <v>0</v>
      </c>
      <c r="I5">
        <v>0</v>
      </c>
      <c r="J5">
        <v>0</v>
      </c>
      <c r="K5">
        <f t="shared" si="0"/>
        <v>1</v>
      </c>
    </row>
    <row r="6" spans="1:11" hidden="1" x14ac:dyDescent="0.25">
      <c r="A6" t="s">
        <v>13</v>
      </c>
      <c r="B6" t="s">
        <v>8</v>
      </c>
      <c r="C6">
        <v>10</v>
      </c>
      <c r="D6">
        <v>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f t="shared" si="0"/>
        <v>3</v>
      </c>
    </row>
    <row r="7" spans="1:11" hidden="1" x14ac:dyDescent="0.25">
      <c r="A7" t="s">
        <v>14</v>
      </c>
      <c r="B7" t="s">
        <v>12</v>
      </c>
      <c r="C7">
        <v>23</v>
      </c>
      <c r="D7">
        <v>18</v>
      </c>
      <c r="E7">
        <v>24</v>
      </c>
      <c r="F7">
        <v>28</v>
      </c>
      <c r="G7">
        <v>18</v>
      </c>
      <c r="H7">
        <v>0</v>
      </c>
      <c r="I7">
        <v>0</v>
      </c>
      <c r="J7">
        <v>0</v>
      </c>
      <c r="K7">
        <f t="shared" si="0"/>
        <v>70</v>
      </c>
    </row>
    <row r="8" spans="1:11" hidden="1" x14ac:dyDescent="0.25">
      <c r="A8" t="s">
        <v>15</v>
      </c>
      <c r="B8" t="s">
        <v>8</v>
      </c>
      <c r="C8">
        <v>5</v>
      </c>
      <c r="D8">
        <v>1</v>
      </c>
      <c r="E8">
        <v>2</v>
      </c>
      <c r="F8">
        <v>9</v>
      </c>
      <c r="G8">
        <v>6</v>
      </c>
      <c r="H8">
        <v>0</v>
      </c>
      <c r="I8">
        <v>0</v>
      </c>
      <c r="J8">
        <v>0</v>
      </c>
      <c r="K8">
        <f t="shared" si="0"/>
        <v>12</v>
      </c>
    </row>
    <row r="9" spans="1:11" hidden="1" x14ac:dyDescent="0.25">
      <c r="A9" t="s">
        <v>16</v>
      </c>
      <c r="B9" t="s">
        <v>17</v>
      </c>
      <c r="C9">
        <v>25</v>
      </c>
      <c r="D9">
        <v>138</v>
      </c>
      <c r="E9">
        <v>153</v>
      </c>
      <c r="F9">
        <v>177</v>
      </c>
      <c r="G9">
        <v>18</v>
      </c>
      <c r="H9">
        <v>5</v>
      </c>
      <c r="I9">
        <v>3</v>
      </c>
      <c r="J9">
        <v>4</v>
      </c>
      <c r="K9">
        <f t="shared" si="0"/>
        <v>480</v>
      </c>
    </row>
    <row r="10" spans="1:11" hidden="1" x14ac:dyDescent="0.25">
      <c r="A10" t="s">
        <v>18</v>
      </c>
      <c r="B10" t="s">
        <v>19</v>
      </c>
      <c r="C10">
        <v>26</v>
      </c>
      <c r="D10">
        <v>18</v>
      </c>
      <c r="E10">
        <v>33</v>
      </c>
      <c r="F10">
        <v>35</v>
      </c>
      <c r="G10">
        <v>22</v>
      </c>
      <c r="H10">
        <v>59</v>
      </c>
      <c r="I10">
        <v>78</v>
      </c>
      <c r="J10">
        <v>81</v>
      </c>
      <c r="K10">
        <f t="shared" si="0"/>
        <v>304</v>
      </c>
    </row>
    <row r="11" spans="1:11" hidden="1" x14ac:dyDescent="0.25">
      <c r="A11" t="s">
        <v>20</v>
      </c>
      <c r="B11" t="s">
        <v>8</v>
      </c>
      <c r="C11">
        <v>5</v>
      </c>
      <c r="D11">
        <v>6</v>
      </c>
      <c r="E11">
        <v>5</v>
      </c>
      <c r="F11">
        <v>15</v>
      </c>
      <c r="G11">
        <v>5</v>
      </c>
      <c r="H11">
        <v>0</v>
      </c>
      <c r="I11">
        <v>0</v>
      </c>
      <c r="J11">
        <v>0</v>
      </c>
      <c r="K11">
        <f t="shared" si="0"/>
        <v>26</v>
      </c>
    </row>
    <row r="12" spans="1:11" hidden="1" x14ac:dyDescent="0.25">
      <c r="A12" t="s">
        <v>21</v>
      </c>
      <c r="B12" t="s">
        <v>22</v>
      </c>
      <c r="C12">
        <v>15</v>
      </c>
      <c r="D12">
        <v>5</v>
      </c>
      <c r="E12">
        <v>2</v>
      </c>
      <c r="F12">
        <v>5</v>
      </c>
      <c r="G12">
        <v>0</v>
      </c>
      <c r="H12">
        <v>0</v>
      </c>
      <c r="I12">
        <v>0</v>
      </c>
      <c r="J12">
        <v>0</v>
      </c>
      <c r="K12">
        <f t="shared" si="0"/>
        <v>12</v>
      </c>
    </row>
    <row r="13" spans="1:11" hidden="1" x14ac:dyDescent="0.25">
      <c r="A13" t="s">
        <v>23</v>
      </c>
      <c r="B13" t="s">
        <v>8</v>
      </c>
      <c r="C13">
        <v>8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</row>
    <row r="14" spans="1:11" hidden="1" x14ac:dyDescent="0.25">
      <c r="A14" t="s">
        <v>24</v>
      </c>
      <c r="B14" t="s">
        <v>22</v>
      </c>
      <c r="C14">
        <v>11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 t="shared" si="0"/>
        <v>1</v>
      </c>
    </row>
    <row r="15" spans="1:11" hidden="1" x14ac:dyDescent="0.25">
      <c r="A15" t="s">
        <v>25</v>
      </c>
      <c r="B15" t="s">
        <v>19</v>
      </c>
      <c r="C15">
        <v>25</v>
      </c>
      <c r="D15">
        <v>37</v>
      </c>
      <c r="E15">
        <v>52</v>
      </c>
      <c r="F15">
        <v>53</v>
      </c>
      <c r="G15">
        <v>20</v>
      </c>
      <c r="H15">
        <v>1</v>
      </c>
      <c r="I15">
        <v>1</v>
      </c>
      <c r="J15">
        <v>3</v>
      </c>
      <c r="K15">
        <f t="shared" si="0"/>
        <v>147</v>
      </c>
    </row>
    <row r="16" spans="1:11" hidden="1" x14ac:dyDescent="0.25">
      <c r="A16" t="s">
        <v>26</v>
      </c>
      <c r="B16" t="s">
        <v>22</v>
      </c>
      <c r="C16">
        <v>17</v>
      </c>
      <c r="D16">
        <v>0</v>
      </c>
      <c r="E16">
        <v>0</v>
      </c>
      <c r="F16">
        <v>1</v>
      </c>
      <c r="G16">
        <v>7</v>
      </c>
      <c r="H16">
        <v>0</v>
      </c>
      <c r="I16">
        <v>0</v>
      </c>
      <c r="J16">
        <v>0</v>
      </c>
      <c r="K16">
        <f t="shared" si="0"/>
        <v>1</v>
      </c>
    </row>
    <row r="17" spans="1:11" hidden="1" x14ac:dyDescent="0.25">
      <c r="A17" t="s">
        <v>27</v>
      </c>
      <c r="B17" t="s">
        <v>19</v>
      </c>
      <c r="C17">
        <v>5</v>
      </c>
      <c r="D17">
        <v>12</v>
      </c>
      <c r="E17">
        <v>24</v>
      </c>
      <c r="F17">
        <v>40</v>
      </c>
      <c r="G17">
        <v>6</v>
      </c>
      <c r="H17">
        <v>6</v>
      </c>
      <c r="I17">
        <v>4</v>
      </c>
      <c r="J17">
        <v>5</v>
      </c>
      <c r="K17">
        <f t="shared" si="0"/>
        <v>91</v>
      </c>
    </row>
    <row r="18" spans="1:11" hidden="1" x14ac:dyDescent="0.25">
      <c r="A18" t="s">
        <v>28</v>
      </c>
      <c r="B18" t="s">
        <v>8</v>
      </c>
      <c r="C18">
        <v>9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</row>
    <row r="19" spans="1:11" hidden="1" x14ac:dyDescent="0.25">
      <c r="A19" t="s">
        <v>29</v>
      </c>
      <c r="B19" t="s">
        <v>12</v>
      </c>
      <c r="C19">
        <v>21</v>
      </c>
      <c r="D19">
        <v>23</v>
      </c>
      <c r="E19">
        <v>30</v>
      </c>
      <c r="F19">
        <v>55</v>
      </c>
      <c r="G19">
        <v>7</v>
      </c>
      <c r="H19">
        <v>0</v>
      </c>
      <c r="I19">
        <v>0</v>
      </c>
      <c r="J19">
        <v>0</v>
      </c>
      <c r="K19">
        <f t="shared" si="0"/>
        <v>108</v>
      </c>
    </row>
    <row r="20" spans="1:11" hidden="1" x14ac:dyDescent="0.25">
      <c r="A20" t="s">
        <v>30</v>
      </c>
      <c r="B20" t="s">
        <v>19</v>
      </c>
      <c r="C20">
        <v>19</v>
      </c>
      <c r="D20">
        <v>51</v>
      </c>
      <c r="E20">
        <v>85</v>
      </c>
      <c r="F20">
        <v>78</v>
      </c>
      <c r="G20">
        <v>19</v>
      </c>
      <c r="H20">
        <v>1</v>
      </c>
      <c r="I20">
        <v>2</v>
      </c>
      <c r="J20">
        <v>3</v>
      </c>
      <c r="K20">
        <f t="shared" si="0"/>
        <v>220</v>
      </c>
    </row>
    <row r="21" spans="1:11" hidden="1" x14ac:dyDescent="0.25">
      <c r="A21" t="s">
        <v>31</v>
      </c>
      <c r="B21" t="s">
        <v>10</v>
      </c>
      <c r="C21">
        <v>5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1</v>
      </c>
    </row>
    <row r="22" spans="1:11" hidden="1" x14ac:dyDescent="0.25">
      <c r="A22" t="s">
        <v>32</v>
      </c>
      <c r="B22" t="s">
        <v>12</v>
      </c>
      <c r="C22">
        <v>22</v>
      </c>
      <c r="D22">
        <v>2</v>
      </c>
      <c r="E22">
        <v>7</v>
      </c>
      <c r="F22">
        <v>4</v>
      </c>
      <c r="G22">
        <v>16</v>
      </c>
      <c r="H22">
        <v>0</v>
      </c>
      <c r="I22">
        <v>0</v>
      </c>
      <c r="J22">
        <v>0</v>
      </c>
      <c r="K22">
        <f t="shared" si="0"/>
        <v>13</v>
      </c>
    </row>
    <row r="23" spans="1:11" x14ac:dyDescent="0.25">
      <c r="A23" t="s">
        <v>33</v>
      </c>
      <c r="B23" t="s">
        <v>8</v>
      </c>
      <c r="C23">
        <v>9</v>
      </c>
      <c r="D23">
        <v>201</v>
      </c>
      <c r="E23">
        <v>144</v>
      </c>
      <c r="F23">
        <v>128</v>
      </c>
      <c r="G23">
        <v>10</v>
      </c>
      <c r="H23">
        <v>12</v>
      </c>
      <c r="I23">
        <v>22</v>
      </c>
      <c r="J23">
        <v>19</v>
      </c>
      <c r="K23">
        <f t="shared" si="0"/>
        <v>526</v>
      </c>
    </row>
    <row r="24" spans="1:11" hidden="1" x14ac:dyDescent="0.25">
      <c r="A24" t="s">
        <v>34</v>
      </c>
      <c r="B24" t="s">
        <v>19</v>
      </c>
      <c r="C24">
        <v>6</v>
      </c>
      <c r="D24">
        <v>6</v>
      </c>
      <c r="E24">
        <v>7</v>
      </c>
      <c r="F24">
        <v>10</v>
      </c>
      <c r="G24">
        <v>7</v>
      </c>
      <c r="H24">
        <v>4</v>
      </c>
      <c r="I24">
        <v>6</v>
      </c>
      <c r="J24">
        <v>1</v>
      </c>
      <c r="K24">
        <f t="shared" si="0"/>
        <v>34</v>
      </c>
    </row>
    <row r="25" spans="1:11" hidden="1" x14ac:dyDescent="0.25">
      <c r="A25" t="s">
        <v>35</v>
      </c>
      <c r="B25" t="s">
        <v>19</v>
      </c>
      <c r="C25">
        <v>9</v>
      </c>
      <c r="D25">
        <v>0</v>
      </c>
      <c r="E25">
        <v>1</v>
      </c>
      <c r="F25">
        <v>0</v>
      </c>
      <c r="G25">
        <v>10</v>
      </c>
      <c r="H25">
        <v>0</v>
      </c>
      <c r="I25">
        <v>0</v>
      </c>
      <c r="J25">
        <v>0</v>
      </c>
      <c r="K25">
        <f t="shared" si="0"/>
        <v>1</v>
      </c>
    </row>
    <row r="26" spans="1:11" hidden="1" x14ac:dyDescent="0.25">
      <c r="A26" t="s">
        <v>36</v>
      </c>
      <c r="B26" t="s">
        <v>19</v>
      </c>
      <c r="C26">
        <v>2</v>
      </c>
      <c r="D26">
        <v>0</v>
      </c>
      <c r="E26">
        <v>1</v>
      </c>
      <c r="F26">
        <v>0</v>
      </c>
      <c r="G26">
        <v>2</v>
      </c>
      <c r="H26">
        <v>0</v>
      </c>
      <c r="I26">
        <v>0</v>
      </c>
      <c r="J26">
        <v>0</v>
      </c>
      <c r="K26">
        <f t="shared" si="0"/>
        <v>1</v>
      </c>
    </row>
    <row r="27" spans="1:11" hidden="1" x14ac:dyDescent="0.25">
      <c r="A27" t="s">
        <v>37</v>
      </c>
      <c r="B27" t="s">
        <v>19</v>
      </c>
      <c r="C27">
        <v>16</v>
      </c>
      <c r="D27">
        <v>49</v>
      </c>
      <c r="E27">
        <v>49</v>
      </c>
      <c r="F27">
        <v>45</v>
      </c>
      <c r="G27">
        <v>16</v>
      </c>
      <c r="H27">
        <v>2</v>
      </c>
      <c r="I27">
        <v>8</v>
      </c>
      <c r="J27">
        <v>15</v>
      </c>
      <c r="K27">
        <f t="shared" si="0"/>
        <v>168</v>
      </c>
    </row>
    <row r="28" spans="1:11" hidden="1" x14ac:dyDescent="0.25">
      <c r="A28" t="s">
        <v>38</v>
      </c>
      <c r="B28" t="s">
        <v>19</v>
      </c>
      <c r="C28">
        <v>5</v>
      </c>
      <c r="D28">
        <v>14</v>
      </c>
      <c r="E28">
        <v>15</v>
      </c>
      <c r="F28">
        <v>15</v>
      </c>
      <c r="G28">
        <v>6</v>
      </c>
      <c r="H28">
        <v>7</v>
      </c>
      <c r="I28">
        <v>9</v>
      </c>
      <c r="J28">
        <v>8</v>
      </c>
      <c r="K28">
        <f t="shared" si="0"/>
        <v>68</v>
      </c>
    </row>
    <row r="29" spans="1:11" hidden="1" x14ac:dyDescent="0.25">
      <c r="A29" t="s">
        <v>39</v>
      </c>
      <c r="B29" t="s">
        <v>19</v>
      </c>
      <c r="C29">
        <v>26</v>
      </c>
      <c r="D29">
        <v>43</v>
      </c>
      <c r="E29">
        <v>68</v>
      </c>
      <c r="F29">
        <v>68</v>
      </c>
      <c r="G29">
        <v>13</v>
      </c>
      <c r="H29">
        <v>0</v>
      </c>
      <c r="I29">
        <v>1</v>
      </c>
      <c r="J29">
        <v>0</v>
      </c>
      <c r="K29">
        <f t="shared" si="0"/>
        <v>180</v>
      </c>
    </row>
    <row r="30" spans="1:11" hidden="1" x14ac:dyDescent="0.25">
      <c r="A30" t="s">
        <v>40</v>
      </c>
      <c r="B30" t="s">
        <v>22</v>
      </c>
      <c r="C30">
        <v>13</v>
      </c>
      <c r="D30">
        <v>3</v>
      </c>
      <c r="E30">
        <v>2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6</v>
      </c>
    </row>
    <row r="31" spans="1:11" hidden="1" x14ac:dyDescent="0.25">
      <c r="A31" t="s">
        <v>41</v>
      </c>
      <c r="B31" t="s">
        <v>10</v>
      </c>
      <c r="C31">
        <v>7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</row>
    <row r="32" spans="1:11" hidden="1" x14ac:dyDescent="0.25">
      <c r="A32" t="s">
        <v>42</v>
      </c>
      <c r="B32" t="s">
        <v>10</v>
      </c>
      <c r="C32">
        <v>21</v>
      </c>
      <c r="D32">
        <v>7</v>
      </c>
      <c r="E32">
        <v>9</v>
      </c>
      <c r="F32">
        <v>10</v>
      </c>
      <c r="G32">
        <v>1</v>
      </c>
      <c r="H32">
        <v>0</v>
      </c>
      <c r="I32">
        <v>0</v>
      </c>
      <c r="J32">
        <v>0</v>
      </c>
      <c r="K32">
        <f t="shared" si="0"/>
        <v>26</v>
      </c>
    </row>
    <row r="33" spans="1:11" hidden="1" x14ac:dyDescent="0.25">
      <c r="A33" t="s">
        <v>43</v>
      </c>
      <c r="B33" t="s">
        <v>12</v>
      </c>
      <c r="C33">
        <v>13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2</v>
      </c>
    </row>
    <row r="34" spans="1:11" hidden="1" x14ac:dyDescent="0.25">
      <c r="A34" t="s">
        <v>44</v>
      </c>
      <c r="B34" t="s">
        <v>10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f t="shared" si="0"/>
        <v>1</v>
      </c>
    </row>
    <row r="35" spans="1:11" hidden="1" x14ac:dyDescent="0.25">
      <c r="A35" t="s">
        <v>45</v>
      </c>
      <c r="B35" t="s">
        <v>19</v>
      </c>
      <c r="C35">
        <v>11</v>
      </c>
      <c r="D35">
        <v>9</v>
      </c>
      <c r="E35">
        <v>9</v>
      </c>
      <c r="F35">
        <v>15</v>
      </c>
      <c r="G35">
        <v>9</v>
      </c>
      <c r="H35">
        <v>4</v>
      </c>
      <c r="I35">
        <v>2</v>
      </c>
      <c r="J35">
        <v>1</v>
      </c>
      <c r="K35">
        <f t="shared" si="0"/>
        <v>40</v>
      </c>
    </row>
    <row r="36" spans="1:11" hidden="1" x14ac:dyDescent="0.25">
      <c r="A36" t="s">
        <v>46</v>
      </c>
      <c r="B36" t="s">
        <v>10</v>
      </c>
      <c r="C36">
        <v>12</v>
      </c>
      <c r="D36">
        <v>21</v>
      </c>
      <c r="E36">
        <v>7</v>
      </c>
      <c r="F36">
        <v>17</v>
      </c>
      <c r="G36">
        <v>2</v>
      </c>
      <c r="H36">
        <v>0</v>
      </c>
      <c r="I36">
        <v>0</v>
      </c>
      <c r="J36">
        <v>0</v>
      </c>
      <c r="K36">
        <f t="shared" si="0"/>
        <v>45</v>
      </c>
    </row>
    <row r="37" spans="1:11" hidden="1" x14ac:dyDescent="0.25">
      <c r="A37" t="s">
        <v>47</v>
      </c>
      <c r="B37" t="s">
        <v>8</v>
      </c>
      <c r="C37">
        <v>20</v>
      </c>
      <c r="D37">
        <v>0</v>
      </c>
      <c r="E37">
        <v>2</v>
      </c>
      <c r="F37">
        <v>7</v>
      </c>
      <c r="G37">
        <v>4</v>
      </c>
      <c r="H37">
        <v>0</v>
      </c>
      <c r="I37">
        <v>0</v>
      </c>
      <c r="J37">
        <v>0</v>
      </c>
      <c r="K37">
        <f t="shared" si="0"/>
        <v>9</v>
      </c>
    </row>
    <row r="38" spans="1:11" hidden="1" x14ac:dyDescent="0.25">
      <c r="A38" t="s">
        <v>48</v>
      </c>
      <c r="B38" t="s">
        <v>19</v>
      </c>
      <c r="C38">
        <v>24</v>
      </c>
      <c r="D38">
        <v>101</v>
      </c>
      <c r="E38">
        <v>84</v>
      </c>
      <c r="F38">
        <v>117</v>
      </c>
      <c r="G38">
        <v>22</v>
      </c>
      <c r="H38">
        <v>42</v>
      </c>
      <c r="I38">
        <v>62</v>
      </c>
      <c r="J38">
        <v>56</v>
      </c>
      <c r="K38">
        <f t="shared" si="0"/>
        <v>462</v>
      </c>
    </row>
    <row r="39" spans="1:11" hidden="1" x14ac:dyDescent="0.25">
      <c r="A39" t="s">
        <v>49</v>
      </c>
      <c r="B39" t="s">
        <v>19</v>
      </c>
      <c r="C39">
        <v>27</v>
      </c>
      <c r="D39">
        <v>202</v>
      </c>
      <c r="E39">
        <v>223</v>
      </c>
      <c r="F39">
        <v>246</v>
      </c>
      <c r="G39">
        <v>22</v>
      </c>
      <c r="H39">
        <v>31</v>
      </c>
      <c r="I39">
        <v>31</v>
      </c>
      <c r="J39">
        <v>47</v>
      </c>
      <c r="K39">
        <f t="shared" si="0"/>
        <v>780</v>
      </c>
    </row>
    <row r="40" spans="1:11" hidden="1" x14ac:dyDescent="0.25">
      <c r="A40" t="s">
        <v>50</v>
      </c>
      <c r="B40" t="s">
        <v>10</v>
      </c>
      <c r="C40">
        <v>9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1</v>
      </c>
    </row>
    <row r="41" spans="1:11" hidden="1" x14ac:dyDescent="0.25">
      <c r="A41" t="s">
        <v>51</v>
      </c>
      <c r="B41" t="s">
        <v>10</v>
      </c>
      <c r="C41">
        <v>13</v>
      </c>
      <c r="D41">
        <v>0</v>
      </c>
      <c r="E41">
        <v>1</v>
      </c>
      <c r="F41">
        <v>3</v>
      </c>
      <c r="G41">
        <v>1</v>
      </c>
      <c r="H41">
        <v>0</v>
      </c>
      <c r="I41">
        <v>0</v>
      </c>
      <c r="J41">
        <v>0</v>
      </c>
      <c r="K41">
        <f t="shared" si="0"/>
        <v>4</v>
      </c>
    </row>
    <row r="42" spans="1:11" hidden="1" x14ac:dyDescent="0.25">
      <c r="A42" t="s">
        <v>52</v>
      </c>
      <c r="B42" t="s">
        <v>19</v>
      </c>
      <c r="C42">
        <v>27</v>
      </c>
      <c r="D42">
        <v>30</v>
      </c>
      <c r="E42">
        <v>42</v>
      </c>
      <c r="F42">
        <v>38</v>
      </c>
      <c r="G42">
        <v>18</v>
      </c>
      <c r="H42">
        <v>0</v>
      </c>
      <c r="I42">
        <v>0</v>
      </c>
      <c r="J42">
        <v>0</v>
      </c>
      <c r="K42">
        <f t="shared" si="0"/>
        <v>110</v>
      </c>
    </row>
    <row r="43" spans="1:11" hidden="1" x14ac:dyDescent="0.25">
      <c r="A43" t="s">
        <v>53</v>
      </c>
      <c r="B43" t="s">
        <v>8</v>
      </c>
      <c r="C43">
        <v>5</v>
      </c>
      <c r="D43">
        <v>6</v>
      </c>
      <c r="E43">
        <v>5</v>
      </c>
      <c r="F43">
        <v>14</v>
      </c>
      <c r="G43">
        <v>6</v>
      </c>
      <c r="H43">
        <v>0</v>
      </c>
      <c r="I43">
        <v>0</v>
      </c>
      <c r="J43">
        <v>0</v>
      </c>
      <c r="K43">
        <f t="shared" si="0"/>
        <v>25</v>
      </c>
    </row>
    <row r="44" spans="1:11" hidden="1" x14ac:dyDescent="0.25">
      <c r="A44" t="s">
        <v>54</v>
      </c>
      <c r="B44" t="s">
        <v>12</v>
      </c>
      <c r="C44">
        <v>16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1</v>
      </c>
    </row>
    <row r="45" spans="1:11" hidden="1" x14ac:dyDescent="0.25">
      <c r="A45" t="s">
        <v>55</v>
      </c>
      <c r="B45" t="s">
        <v>22</v>
      </c>
      <c r="C45">
        <v>14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f t="shared" si="0"/>
        <v>2</v>
      </c>
    </row>
    <row r="46" spans="1:11" hidden="1" x14ac:dyDescent="0.25">
      <c r="A46" t="s">
        <v>56</v>
      </c>
      <c r="B46" t="s">
        <v>19</v>
      </c>
      <c r="C46">
        <v>22</v>
      </c>
      <c r="D46">
        <v>37</v>
      </c>
      <c r="E46">
        <v>59</v>
      </c>
      <c r="F46">
        <v>35</v>
      </c>
      <c r="G46">
        <v>19</v>
      </c>
      <c r="H46">
        <v>1</v>
      </c>
      <c r="I46">
        <v>0</v>
      </c>
      <c r="J46">
        <v>1</v>
      </c>
      <c r="K46">
        <f t="shared" si="0"/>
        <v>133</v>
      </c>
    </row>
    <row r="47" spans="1:11" hidden="1" x14ac:dyDescent="0.25">
      <c r="A47" t="s">
        <v>57</v>
      </c>
      <c r="B47" t="s">
        <v>19</v>
      </c>
      <c r="C47">
        <v>25</v>
      </c>
      <c r="D47">
        <v>77</v>
      </c>
      <c r="E47">
        <v>85</v>
      </c>
      <c r="F47">
        <v>104</v>
      </c>
      <c r="G47">
        <v>20</v>
      </c>
      <c r="H47">
        <v>37</v>
      </c>
      <c r="I47">
        <v>38</v>
      </c>
      <c r="J47">
        <v>35</v>
      </c>
      <c r="K47">
        <f t="shared" si="0"/>
        <v>376</v>
      </c>
    </row>
    <row r="48" spans="1:11" hidden="1" x14ac:dyDescent="0.25">
      <c r="A48" t="s">
        <v>58</v>
      </c>
      <c r="B48" t="s">
        <v>8</v>
      </c>
      <c r="C48">
        <v>15</v>
      </c>
      <c r="D48">
        <v>1</v>
      </c>
      <c r="E48">
        <v>1</v>
      </c>
      <c r="F48">
        <v>1</v>
      </c>
      <c r="G48">
        <v>4</v>
      </c>
      <c r="H48">
        <v>0</v>
      </c>
      <c r="I48">
        <v>0</v>
      </c>
      <c r="J48">
        <v>0</v>
      </c>
      <c r="K48">
        <f t="shared" si="0"/>
        <v>3</v>
      </c>
    </row>
    <row r="49" spans="1:11" hidden="1" x14ac:dyDescent="0.25">
      <c r="A49" t="s">
        <v>59</v>
      </c>
      <c r="B49" t="s">
        <v>8</v>
      </c>
      <c r="C49">
        <v>23</v>
      </c>
      <c r="D49">
        <v>9</v>
      </c>
      <c r="E49">
        <v>6</v>
      </c>
      <c r="F49">
        <v>11</v>
      </c>
      <c r="G49">
        <v>9</v>
      </c>
      <c r="H49">
        <v>0</v>
      </c>
      <c r="I49">
        <v>0</v>
      </c>
      <c r="J49">
        <v>0</v>
      </c>
      <c r="K49">
        <f t="shared" si="0"/>
        <v>26</v>
      </c>
    </row>
    <row r="50" spans="1:11" hidden="1" x14ac:dyDescent="0.25">
      <c r="A50" t="s">
        <v>60</v>
      </c>
      <c r="B50" t="s">
        <v>8</v>
      </c>
      <c r="C50">
        <v>14</v>
      </c>
      <c r="D50">
        <v>6</v>
      </c>
      <c r="E50">
        <v>10</v>
      </c>
      <c r="F50">
        <v>11</v>
      </c>
      <c r="G50">
        <v>0</v>
      </c>
      <c r="H50">
        <v>0</v>
      </c>
      <c r="I50">
        <v>0</v>
      </c>
      <c r="J50">
        <v>0</v>
      </c>
      <c r="K50">
        <f t="shared" si="0"/>
        <v>27</v>
      </c>
    </row>
    <row r="51" spans="1:11" hidden="1" x14ac:dyDescent="0.25">
      <c r="A51" t="s">
        <v>61</v>
      </c>
      <c r="B51" t="s">
        <v>8</v>
      </c>
      <c r="C51">
        <v>13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f t="shared" si="0"/>
        <v>1</v>
      </c>
    </row>
    <row r="52" spans="1:11" hidden="1" x14ac:dyDescent="0.25">
      <c r="A52" t="s">
        <v>62</v>
      </c>
      <c r="B52" t="s">
        <v>8</v>
      </c>
      <c r="C52">
        <v>15</v>
      </c>
      <c r="D52">
        <v>15</v>
      </c>
      <c r="E52">
        <v>20</v>
      </c>
      <c r="F52">
        <v>25</v>
      </c>
      <c r="G52">
        <v>10</v>
      </c>
      <c r="H52">
        <v>0</v>
      </c>
      <c r="I52">
        <v>0</v>
      </c>
      <c r="J52">
        <v>0</v>
      </c>
      <c r="K52">
        <f t="shared" si="0"/>
        <v>60</v>
      </c>
    </row>
    <row r="53" spans="1:11" hidden="1" x14ac:dyDescent="0.25">
      <c r="A53" t="s">
        <v>63</v>
      </c>
      <c r="B53" t="s">
        <v>19</v>
      </c>
      <c r="C53">
        <v>20</v>
      </c>
      <c r="D53">
        <v>9</v>
      </c>
      <c r="E53">
        <v>8</v>
      </c>
      <c r="F53">
        <v>11</v>
      </c>
      <c r="G53">
        <v>6</v>
      </c>
      <c r="H53">
        <v>0</v>
      </c>
      <c r="I53">
        <v>0</v>
      </c>
      <c r="J53">
        <v>0</v>
      </c>
      <c r="K53">
        <f t="shared" si="0"/>
        <v>28</v>
      </c>
    </row>
    <row r="54" spans="1:11" hidden="1" x14ac:dyDescent="0.25">
      <c r="A54" t="s">
        <v>64</v>
      </c>
      <c r="B54" t="s">
        <v>19</v>
      </c>
      <c r="C54">
        <v>19</v>
      </c>
      <c r="D54">
        <v>0</v>
      </c>
      <c r="E54">
        <v>2</v>
      </c>
      <c r="F54">
        <v>2</v>
      </c>
      <c r="G54">
        <v>17</v>
      </c>
      <c r="H54">
        <v>0</v>
      </c>
      <c r="I54">
        <v>0</v>
      </c>
      <c r="J54">
        <v>0</v>
      </c>
      <c r="K54">
        <f t="shared" si="0"/>
        <v>4</v>
      </c>
    </row>
    <row r="55" spans="1:11" hidden="1" x14ac:dyDescent="0.25">
      <c r="A55" t="s">
        <v>65</v>
      </c>
      <c r="B55" t="s">
        <v>8</v>
      </c>
      <c r="C55">
        <v>15</v>
      </c>
      <c r="D55">
        <v>1</v>
      </c>
      <c r="E55">
        <v>1</v>
      </c>
      <c r="F55">
        <v>5</v>
      </c>
      <c r="G55">
        <v>6</v>
      </c>
      <c r="H55">
        <v>0</v>
      </c>
      <c r="I55">
        <v>0</v>
      </c>
      <c r="J55">
        <v>0</v>
      </c>
      <c r="K55">
        <f t="shared" si="0"/>
        <v>7</v>
      </c>
    </row>
    <row r="56" spans="1:11" hidden="1" x14ac:dyDescent="0.25">
      <c r="A56" t="s">
        <v>66</v>
      </c>
      <c r="B56" t="s">
        <v>22</v>
      </c>
      <c r="C56">
        <v>16</v>
      </c>
      <c r="D56">
        <v>17</v>
      </c>
      <c r="E56">
        <v>30</v>
      </c>
      <c r="F56">
        <v>20</v>
      </c>
      <c r="G56">
        <v>7</v>
      </c>
      <c r="H56">
        <v>0</v>
      </c>
      <c r="I56">
        <v>0</v>
      </c>
      <c r="J56">
        <v>0</v>
      </c>
      <c r="K56">
        <f t="shared" si="0"/>
        <v>67</v>
      </c>
    </row>
    <row r="57" spans="1:11" hidden="1" x14ac:dyDescent="0.25">
      <c r="A57" t="s">
        <v>67</v>
      </c>
      <c r="B57" t="s">
        <v>8</v>
      </c>
      <c r="C57">
        <v>21</v>
      </c>
      <c r="D57">
        <v>130</v>
      </c>
      <c r="E57">
        <v>126</v>
      </c>
      <c r="F57">
        <v>142</v>
      </c>
      <c r="G57">
        <v>20</v>
      </c>
      <c r="H57">
        <v>10</v>
      </c>
      <c r="I57">
        <v>17</v>
      </c>
      <c r="J57">
        <v>18</v>
      </c>
      <c r="K57">
        <f t="shared" si="0"/>
        <v>443</v>
      </c>
    </row>
    <row r="58" spans="1:11" hidden="1" x14ac:dyDescent="0.25">
      <c r="A58" t="s">
        <v>68</v>
      </c>
      <c r="B58" t="s">
        <v>19</v>
      </c>
      <c r="C58">
        <v>18</v>
      </c>
      <c r="D58">
        <v>28</v>
      </c>
      <c r="E58">
        <v>31</v>
      </c>
      <c r="F58">
        <v>31</v>
      </c>
      <c r="G58">
        <v>16</v>
      </c>
      <c r="H58">
        <v>0</v>
      </c>
      <c r="I58">
        <v>3</v>
      </c>
      <c r="J58">
        <v>1</v>
      </c>
      <c r="K58">
        <f t="shared" si="0"/>
        <v>94</v>
      </c>
    </row>
    <row r="59" spans="1:11" hidden="1" x14ac:dyDescent="0.25">
      <c r="A59" t="s">
        <v>69</v>
      </c>
      <c r="B59" t="s">
        <v>10</v>
      </c>
      <c r="C59">
        <v>13</v>
      </c>
      <c r="D59">
        <v>3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f t="shared" si="0"/>
        <v>5</v>
      </c>
    </row>
    <row r="60" spans="1:11" hidden="1" x14ac:dyDescent="0.25">
      <c r="A60" t="s">
        <v>70</v>
      </c>
      <c r="B60" t="s">
        <v>22</v>
      </c>
      <c r="C60">
        <v>25</v>
      </c>
      <c r="D60">
        <v>59</v>
      </c>
      <c r="E60">
        <v>99</v>
      </c>
      <c r="F60">
        <v>120</v>
      </c>
      <c r="G60">
        <v>22</v>
      </c>
      <c r="H60">
        <v>62</v>
      </c>
      <c r="I60">
        <v>55</v>
      </c>
      <c r="J60">
        <v>53</v>
      </c>
      <c r="K60">
        <f t="shared" si="0"/>
        <v>448</v>
      </c>
    </row>
    <row r="61" spans="1:11" hidden="1" x14ac:dyDescent="0.25">
      <c r="A61" t="s">
        <v>71</v>
      </c>
      <c r="B61" t="s">
        <v>8</v>
      </c>
      <c r="C61">
        <v>8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f t="shared" si="0"/>
        <v>4</v>
      </c>
    </row>
    <row r="62" spans="1:11" hidden="1" x14ac:dyDescent="0.25">
      <c r="A62" t="s">
        <v>72</v>
      </c>
      <c r="B62" t="s">
        <v>8</v>
      </c>
      <c r="C62">
        <v>5</v>
      </c>
      <c r="D62">
        <v>16</v>
      </c>
      <c r="E62">
        <v>17</v>
      </c>
      <c r="F62">
        <v>19</v>
      </c>
      <c r="G62">
        <v>6</v>
      </c>
      <c r="H62">
        <v>1</v>
      </c>
      <c r="I62">
        <v>3</v>
      </c>
      <c r="J62">
        <v>3</v>
      </c>
      <c r="K62">
        <f t="shared" si="0"/>
        <v>59</v>
      </c>
    </row>
    <row r="63" spans="1:11" hidden="1" x14ac:dyDescent="0.25">
      <c r="A63" t="s">
        <v>73</v>
      </c>
      <c r="B63" t="s">
        <v>10</v>
      </c>
      <c r="C63">
        <v>13</v>
      </c>
      <c r="D63">
        <v>25</v>
      </c>
      <c r="E63">
        <v>32</v>
      </c>
      <c r="F63">
        <v>29</v>
      </c>
      <c r="G63">
        <v>3</v>
      </c>
      <c r="H63">
        <v>0</v>
      </c>
      <c r="I63">
        <v>0</v>
      </c>
      <c r="J63">
        <v>0</v>
      </c>
      <c r="K63">
        <f t="shared" si="0"/>
        <v>86</v>
      </c>
    </row>
    <row r="64" spans="1:11" hidden="1" x14ac:dyDescent="0.25">
      <c r="A64" t="s">
        <v>74</v>
      </c>
      <c r="B64" t="s">
        <v>8</v>
      </c>
      <c r="C64">
        <v>5</v>
      </c>
      <c r="D64">
        <v>0</v>
      </c>
      <c r="E64">
        <v>1</v>
      </c>
      <c r="F64">
        <v>2</v>
      </c>
      <c r="G64">
        <v>6</v>
      </c>
      <c r="H64">
        <v>0</v>
      </c>
      <c r="I64">
        <v>0</v>
      </c>
      <c r="J64">
        <v>0</v>
      </c>
      <c r="K64">
        <f t="shared" si="0"/>
        <v>3</v>
      </c>
    </row>
    <row r="65" spans="1:11" hidden="1" x14ac:dyDescent="0.25">
      <c r="A65" t="s">
        <v>75</v>
      </c>
      <c r="B65" t="s">
        <v>12</v>
      </c>
      <c r="C65">
        <v>18</v>
      </c>
      <c r="D65">
        <v>2</v>
      </c>
      <c r="E65">
        <v>6</v>
      </c>
      <c r="F65">
        <v>11</v>
      </c>
      <c r="G65">
        <v>1</v>
      </c>
      <c r="H65">
        <v>0</v>
      </c>
      <c r="I65">
        <v>0</v>
      </c>
      <c r="J65">
        <v>0</v>
      </c>
      <c r="K65">
        <f t="shared" si="0"/>
        <v>19</v>
      </c>
    </row>
    <row r="66" spans="1:11" hidden="1" x14ac:dyDescent="0.25">
      <c r="A66" t="s">
        <v>76</v>
      </c>
      <c r="B66" t="s">
        <v>8</v>
      </c>
      <c r="C66">
        <v>16</v>
      </c>
      <c r="D66">
        <v>81</v>
      </c>
      <c r="E66">
        <v>82</v>
      </c>
      <c r="F66">
        <v>80</v>
      </c>
      <c r="G66">
        <v>17</v>
      </c>
      <c r="H66">
        <v>26</v>
      </c>
      <c r="I66">
        <v>17</v>
      </c>
      <c r="J66">
        <v>10</v>
      </c>
      <c r="K66">
        <f t="shared" si="0"/>
        <v>296</v>
      </c>
    </row>
    <row r="67" spans="1:11" hidden="1" x14ac:dyDescent="0.25">
      <c r="A67" t="s">
        <v>77</v>
      </c>
      <c r="B67" t="s">
        <v>8</v>
      </c>
      <c r="C67">
        <v>9</v>
      </c>
      <c r="D67">
        <v>14</v>
      </c>
      <c r="E67">
        <v>12</v>
      </c>
      <c r="F67">
        <v>21</v>
      </c>
      <c r="G67">
        <v>8</v>
      </c>
      <c r="H67">
        <v>0</v>
      </c>
      <c r="I67">
        <v>1</v>
      </c>
      <c r="J67">
        <v>1</v>
      </c>
      <c r="K67">
        <f t="shared" si="0"/>
        <v>49</v>
      </c>
    </row>
    <row r="68" spans="1:11" hidden="1" x14ac:dyDescent="0.25">
      <c r="A68" t="s">
        <v>78</v>
      </c>
      <c r="B68" t="s">
        <v>22</v>
      </c>
      <c r="C68">
        <v>14</v>
      </c>
      <c r="D68">
        <v>1</v>
      </c>
      <c r="E68">
        <v>1</v>
      </c>
      <c r="F68">
        <v>2</v>
      </c>
      <c r="G68">
        <v>6</v>
      </c>
      <c r="H68">
        <v>0</v>
      </c>
      <c r="I68">
        <v>0</v>
      </c>
      <c r="J68">
        <v>0</v>
      </c>
      <c r="K68">
        <f t="shared" ref="K68:K131" si="1">D68+E68+F68+H68+I68+J68</f>
        <v>4</v>
      </c>
    </row>
    <row r="69" spans="1:11" hidden="1" x14ac:dyDescent="0.25">
      <c r="A69" t="s">
        <v>79</v>
      </c>
      <c r="B69" t="s">
        <v>22</v>
      </c>
      <c r="C69">
        <v>19</v>
      </c>
      <c r="D69">
        <v>72</v>
      </c>
      <c r="E69">
        <v>67</v>
      </c>
      <c r="F69">
        <v>69</v>
      </c>
      <c r="G69">
        <v>0</v>
      </c>
      <c r="H69">
        <v>0</v>
      </c>
      <c r="I69">
        <v>0</v>
      </c>
      <c r="J69">
        <v>0</v>
      </c>
      <c r="K69">
        <f t="shared" si="1"/>
        <v>208</v>
      </c>
    </row>
    <row r="70" spans="1:11" hidden="1" x14ac:dyDescent="0.25">
      <c r="A70" t="s">
        <v>80</v>
      </c>
      <c r="B70" t="s">
        <v>8</v>
      </c>
      <c r="C70">
        <v>12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f t="shared" si="1"/>
        <v>2</v>
      </c>
    </row>
    <row r="71" spans="1:11" hidden="1" x14ac:dyDescent="0.25">
      <c r="A71" t="s">
        <v>81</v>
      </c>
      <c r="B71" t="s">
        <v>8</v>
      </c>
      <c r="C71">
        <v>16</v>
      </c>
      <c r="D71">
        <v>0</v>
      </c>
      <c r="E71">
        <v>2</v>
      </c>
      <c r="F71">
        <v>2</v>
      </c>
      <c r="G71">
        <v>16</v>
      </c>
      <c r="H71">
        <v>0</v>
      </c>
      <c r="I71">
        <v>0</v>
      </c>
      <c r="J71">
        <v>0</v>
      </c>
      <c r="K71">
        <f t="shared" si="1"/>
        <v>4</v>
      </c>
    </row>
    <row r="72" spans="1:11" hidden="1" x14ac:dyDescent="0.25">
      <c r="A72" t="s">
        <v>82</v>
      </c>
      <c r="B72" t="s">
        <v>19</v>
      </c>
      <c r="C72">
        <v>16</v>
      </c>
      <c r="D72">
        <v>0</v>
      </c>
      <c r="E72">
        <v>0</v>
      </c>
      <c r="F72">
        <v>0</v>
      </c>
      <c r="G72">
        <v>18</v>
      </c>
      <c r="H72">
        <v>2</v>
      </c>
      <c r="I72">
        <v>2</v>
      </c>
      <c r="J72">
        <v>5</v>
      </c>
      <c r="K72">
        <f t="shared" si="1"/>
        <v>9</v>
      </c>
    </row>
    <row r="73" spans="1:11" hidden="1" x14ac:dyDescent="0.25">
      <c r="A73" t="s">
        <v>83</v>
      </c>
      <c r="B73" t="s">
        <v>19</v>
      </c>
      <c r="C73">
        <v>8</v>
      </c>
      <c r="D73">
        <v>6</v>
      </c>
      <c r="E73">
        <v>5</v>
      </c>
      <c r="F73">
        <v>10</v>
      </c>
      <c r="G73">
        <v>8</v>
      </c>
      <c r="H73">
        <v>0</v>
      </c>
      <c r="I73">
        <v>0</v>
      </c>
      <c r="J73">
        <v>0</v>
      </c>
      <c r="K73">
        <f t="shared" si="1"/>
        <v>21</v>
      </c>
    </row>
    <row r="74" spans="1:11" hidden="1" x14ac:dyDescent="0.25">
      <c r="A74" t="s">
        <v>84</v>
      </c>
      <c r="B74" t="s">
        <v>19</v>
      </c>
      <c r="C74">
        <v>22</v>
      </c>
      <c r="D74">
        <v>1</v>
      </c>
      <c r="E74">
        <v>1</v>
      </c>
      <c r="F74">
        <v>0</v>
      </c>
      <c r="G74">
        <v>8</v>
      </c>
      <c r="H74">
        <v>0</v>
      </c>
      <c r="I74">
        <v>2</v>
      </c>
      <c r="J74">
        <v>0</v>
      </c>
      <c r="K74">
        <f t="shared" si="1"/>
        <v>4</v>
      </c>
    </row>
    <row r="75" spans="1:11" hidden="1" x14ac:dyDescent="0.25">
      <c r="A75" t="s">
        <v>85</v>
      </c>
      <c r="B75" t="s">
        <v>19</v>
      </c>
      <c r="C75">
        <v>10</v>
      </c>
      <c r="D75">
        <v>3</v>
      </c>
      <c r="E75">
        <v>11</v>
      </c>
      <c r="F75">
        <v>5</v>
      </c>
      <c r="G75">
        <v>10</v>
      </c>
      <c r="H75">
        <v>0</v>
      </c>
      <c r="I75">
        <v>4</v>
      </c>
      <c r="J75">
        <v>3</v>
      </c>
      <c r="K75">
        <f t="shared" si="1"/>
        <v>26</v>
      </c>
    </row>
    <row r="76" spans="1:11" hidden="1" x14ac:dyDescent="0.25">
      <c r="A76" t="s">
        <v>86</v>
      </c>
      <c r="B76" t="s">
        <v>19</v>
      </c>
      <c r="C76">
        <v>5</v>
      </c>
      <c r="D76">
        <v>0</v>
      </c>
      <c r="E76">
        <v>0</v>
      </c>
      <c r="F76">
        <v>1</v>
      </c>
      <c r="G76">
        <v>5</v>
      </c>
      <c r="H76">
        <v>0</v>
      </c>
      <c r="I76">
        <v>0</v>
      </c>
      <c r="J76">
        <v>0</v>
      </c>
      <c r="K76">
        <f t="shared" si="1"/>
        <v>1</v>
      </c>
    </row>
    <row r="77" spans="1:11" hidden="1" x14ac:dyDescent="0.25">
      <c r="A77" t="s">
        <v>87</v>
      </c>
      <c r="B77" t="s">
        <v>8</v>
      </c>
      <c r="C77">
        <v>12</v>
      </c>
      <c r="D77">
        <v>0</v>
      </c>
      <c r="E77">
        <v>3</v>
      </c>
      <c r="F77">
        <v>3</v>
      </c>
      <c r="G77">
        <v>0</v>
      </c>
      <c r="H77">
        <v>0</v>
      </c>
      <c r="I77">
        <v>0</v>
      </c>
      <c r="J77">
        <v>0</v>
      </c>
      <c r="K77">
        <f t="shared" si="1"/>
        <v>6</v>
      </c>
    </row>
    <row r="78" spans="1:11" hidden="1" x14ac:dyDescent="0.25">
      <c r="A78" t="s">
        <v>88</v>
      </c>
      <c r="B78" t="s">
        <v>10</v>
      </c>
      <c r="C78">
        <v>13</v>
      </c>
      <c r="D78">
        <v>6</v>
      </c>
      <c r="E78">
        <v>5</v>
      </c>
      <c r="F78">
        <v>11</v>
      </c>
      <c r="G78">
        <v>6</v>
      </c>
      <c r="H78">
        <v>0</v>
      </c>
      <c r="I78">
        <v>0</v>
      </c>
      <c r="J78">
        <v>0</v>
      </c>
      <c r="K78">
        <f t="shared" si="1"/>
        <v>22</v>
      </c>
    </row>
    <row r="79" spans="1:11" hidden="1" x14ac:dyDescent="0.25">
      <c r="A79" t="s">
        <v>89</v>
      </c>
      <c r="B79" t="s">
        <v>10</v>
      </c>
      <c r="C79">
        <v>8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f t="shared" si="1"/>
        <v>1</v>
      </c>
    </row>
    <row r="80" spans="1:11" hidden="1" x14ac:dyDescent="0.25">
      <c r="A80" t="s">
        <v>90</v>
      </c>
      <c r="B80" t="s">
        <v>22</v>
      </c>
      <c r="C80">
        <v>22</v>
      </c>
      <c r="D80">
        <v>13</v>
      </c>
      <c r="E80">
        <v>21</v>
      </c>
      <c r="F80">
        <v>28</v>
      </c>
      <c r="G80">
        <v>8</v>
      </c>
      <c r="H80">
        <v>0</v>
      </c>
      <c r="I80">
        <v>0</v>
      </c>
      <c r="J80">
        <v>0</v>
      </c>
      <c r="K80">
        <f t="shared" si="1"/>
        <v>62</v>
      </c>
    </row>
    <row r="81" spans="1:11" hidden="1" x14ac:dyDescent="0.25">
      <c r="A81" t="s">
        <v>91</v>
      </c>
      <c r="B81" t="s">
        <v>19</v>
      </c>
      <c r="C81">
        <v>5</v>
      </c>
      <c r="D81">
        <v>0</v>
      </c>
      <c r="E81">
        <v>2</v>
      </c>
      <c r="F81">
        <v>5</v>
      </c>
      <c r="G81">
        <v>6</v>
      </c>
      <c r="H81">
        <v>0</v>
      </c>
      <c r="I81">
        <v>0</v>
      </c>
      <c r="J81">
        <v>0</v>
      </c>
      <c r="K81">
        <f t="shared" si="1"/>
        <v>7</v>
      </c>
    </row>
    <row r="82" spans="1:11" hidden="1" x14ac:dyDescent="0.25">
      <c r="A82" t="s">
        <v>92</v>
      </c>
      <c r="B82" t="s">
        <v>8</v>
      </c>
      <c r="C82">
        <v>12</v>
      </c>
      <c r="D82">
        <v>2</v>
      </c>
      <c r="E82">
        <v>9</v>
      </c>
      <c r="F82">
        <v>13</v>
      </c>
      <c r="G82">
        <v>13</v>
      </c>
      <c r="H82">
        <v>0</v>
      </c>
      <c r="I82">
        <v>0</v>
      </c>
      <c r="J82">
        <v>0</v>
      </c>
      <c r="K82">
        <f t="shared" si="1"/>
        <v>24</v>
      </c>
    </row>
    <row r="83" spans="1:11" hidden="1" x14ac:dyDescent="0.25">
      <c r="A83" t="s">
        <v>93</v>
      </c>
      <c r="B83" t="s">
        <v>10</v>
      </c>
      <c r="C83">
        <v>9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f t="shared" si="1"/>
        <v>2</v>
      </c>
    </row>
    <row r="84" spans="1:11" hidden="1" x14ac:dyDescent="0.25">
      <c r="A84" t="s">
        <v>94</v>
      </c>
      <c r="B84" t="s">
        <v>10</v>
      </c>
      <c r="C84">
        <v>6</v>
      </c>
      <c r="D84">
        <v>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4</v>
      </c>
    </row>
    <row r="85" spans="1:11" hidden="1" x14ac:dyDescent="0.25">
      <c r="A85" t="s">
        <v>95</v>
      </c>
      <c r="B85" t="s">
        <v>19</v>
      </c>
      <c r="C85">
        <v>15</v>
      </c>
      <c r="D85">
        <v>174</v>
      </c>
      <c r="E85">
        <v>182</v>
      </c>
      <c r="F85">
        <v>217</v>
      </c>
      <c r="G85">
        <v>11</v>
      </c>
      <c r="H85">
        <v>78</v>
      </c>
      <c r="I85">
        <v>78</v>
      </c>
      <c r="J85">
        <v>53</v>
      </c>
      <c r="K85">
        <f t="shared" si="1"/>
        <v>782</v>
      </c>
    </row>
    <row r="86" spans="1:11" hidden="1" x14ac:dyDescent="0.25">
      <c r="A86" t="s">
        <v>96</v>
      </c>
      <c r="B86" t="s">
        <v>19</v>
      </c>
      <c r="C86">
        <v>5</v>
      </c>
      <c r="D86">
        <v>56</v>
      </c>
      <c r="E86">
        <v>67</v>
      </c>
      <c r="F86">
        <v>81</v>
      </c>
      <c r="G86">
        <v>7</v>
      </c>
      <c r="H86">
        <v>11</v>
      </c>
      <c r="I86">
        <v>15</v>
      </c>
      <c r="J86">
        <v>13</v>
      </c>
      <c r="K86">
        <f t="shared" si="1"/>
        <v>243</v>
      </c>
    </row>
    <row r="87" spans="1:11" hidden="1" x14ac:dyDescent="0.25">
      <c r="A87" t="s">
        <v>97</v>
      </c>
      <c r="B87" t="s">
        <v>19</v>
      </c>
      <c r="C87">
        <v>3</v>
      </c>
      <c r="D87">
        <v>28</v>
      </c>
      <c r="E87">
        <v>54</v>
      </c>
      <c r="F87">
        <v>36</v>
      </c>
      <c r="G87">
        <v>3</v>
      </c>
      <c r="H87">
        <v>8</v>
      </c>
      <c r="I87">
        <v>6</v>
      </c>
      <c r="J87">
        <v>5</v>
      </c>
      <c r="K87">
        <f t="shared" si="1"/>
        <v>137</v>
      </c>
    </row>
    <row r="88" spans="1:11" hidden="1" x14ac:dyDescent="0.25">
      <c r="A88" t="s">
        <v>98</v>
      </c>
      <c r="B88" t="s">
        <v>19</v>
      </c>
      <c r="C88">
        <v>5</v>
      </c>
      <c r="D88">
        <v>153</v>
      </c>
      <c r="E88">
        <v>129</v>
      </c>
      <c r="F88">
        <v>127</v>
      </c>
      <c r="G88">
        <v>6</v>
      </c>
      <c r="H88">
        <v>39</v>
      </c>
      <c r="I88">
        <v>36</v>
      </c>
      <c r="J88">
        <v>35</v>
      </c>
      <c r="K88">
        <f t="shared" si="1"/>
        <v>519</v>
      </c>
    </row>
    <row r="89" spans="1:11" hidden="1" x14ac:dyDescent="0.25">
      <c r="A89" t="s">
        <v>99</v>
      </c>
      <c r="B89" t="s">
        <v>10</v>
      </c>
      <c r="C89">
        <v>11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f t="shared" si="1"/>
        <v>1</v>
      </c>
    </row>
    <row r="90" spans="1:11" hidden="1" x14ac:dyDescent="0.25">
      <c r="A90" t="s">
        <v>100</v>
      </c>
      <c r="B90" t="s">
        <v>10</v>
      </c>
      <c r="C90">
        <v>15</v>
      </c>
      <c r="D90">
        <v>3</v>
      </c>
      <c r="E90">
        <v>8</v>
      </c>
      <c r="F90">
        <v>12</v>
      </c>
      <c r="G90">
        <v>0</v>
      </c>
      <c r="H90">
        <v>0</v>
      </c>
      <c r="I90">
        <v>0</v>
      </c>
      <c r="J90">
        <v>0</v>
      </c>
      <c r="K90">
        <f t="shared" si="1"/>
        <v>23</v>
      </c>
    </row>
    <row r="91" spans="1:11" hidden="1" x14ac:dyDescent="0.25">
      <c r="A91" t="s">
        <v>101</v>
      </c>
      <c r="B91" t="s">
        <v>19</v>
      </c>
      <c r="C91">
        <v>24</v>
      </c>
      <c r="D91">
        <v>56</v>
      </c>
      <c r="E91">
        <v>49</v>
      </c>
      <c r="F91">
        <v>43</v>
      </c>
      <c r="G91">
        <v>22</v>
      </c>
      <c r="H91">
        <v>118</v>
      </c>
      <c r="I91">
        <v>111</v>
      </c>
      <c r="J91">
        <v>100</v>
      </c>
      <c r="K91">
        <f t="shared" si="1"/>
        <v>477</v>
      </c>
    </row>
    <row r="92" spans="1:11" hidden="1" x14ac:dyDescent="0.25">
      <c r="A92" t="s">
        <v>102</v>
      </c>
      <c r="B92" t="s">
        <v>17</v>
      </c>
      <c r="C92">
        <v>22</v>
      </c>
      <c r="D92">
        <v>42</v>
      </c>
      <c r="E92">
        <v>18</v>
      </c>
      <c r="F92">
        <v>39</v>
      </c>
      <c r="G92">
        <v>15</v>
      </c>
      <c r="H92">
        <v>0</v>
      </c>
      <c r="I92">
        <v>1</v>
      </c>
      <c r="J92">
        <v>0</v>
      </c>
      <c r="K92">
        <f t="shared" si="1"/>
        <v>100</v>
      </c>
    </row>
    <row r="93" spans="1:11" hidden="1" x14ac:dyDescent="0.25">
      <c r="A93" t="s">
        <v>103</v>
      </c>
      <c r="B93" t="s">
        <v>8</v>
      </c>
      <c r="C93">
        <v>16</v>
      </c>
      <c r="D93">
        <v>3</v>
      </c>
      <c r="E93">
        <v>3</v>
      </c>
      <c r="F93">
        <v>4</v>
      </c>
      <c r="G93">
        <v>2</v>
      </c>
      <c r="H93">
        <v>0</v>
      </c>
      <c r="I93">
        <v>0</v>
      </c>
      <c r="J93">
        <v>0</v>
      </c>
      <c r="K93">
        <f t="shared" si="1"/>
        <v>10</v>
      </c>
    </row>
    <row r="94" spans="1:11" hidden="1" x14ac:dyDescent="0.25">
      <c r="A94" t="s">
        <v>104</v>
      </c>
      <c r="B94" t="s">
        <v>12</v>
      </c>
      <c r="C94">
        <v>16</v>
      </c>
      <c r="D94">
        <v>1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f t="shared" si="1"/>
        <v>3</v>
      </c>
    </row>
    <row r="95" spans="1:11" hidden="1" x14ac:dyDescent="0.25">
      <c r="A95" t="s">
        <v>105</v>
      </c>
      <c r="B95" t="s">
        <v>12</v>
      </c>
      <c r="C95">
        <v>11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f t="shared" si="1"/>
        <v>1</v>
      </c>
    </row>
    <row r="96" spans="1:11" hidden="1" x14ac:dyDescent="0.25">
      <c r="A96" t="s">
        <v>106</v>
      </c>
      <c r="B96" t="s">
        <v>12</v>
      </c>
      <c r="C96">
        <v>17</v>
      </c>
      <c r="D96">
        <v>1</v>
      </c>
      <c r="E96">
        <v>3</v>
      </c>
      <c r="F96">
        <v>0</v>
      </c>
      <c r="G96">
        <v>2</v>
      </c>
      <c r="H96">
        <v>0</v>
      </c>
      <c r="I96">
        <v>0</v>
      </c>
      <c r="J96">
        <v>0</v>
      </c>
      <c r="K96">
        <f t="shared" si="1"/>
        <v>4</v>
      </c>
    </row>
    <row r="97" spans="1:11" hidden="1" x14ac:dyDescent="0.25">
      <c r="A97" t="s">
        <v>107</v>
      </c>
      <c r="B97" t="s">
        <v>19</v>
      </c>
      <c r="C97">
        <v>20</v>
      </c>
      <c r="D97">
        <v>64</v>
      </c>
      <c r="E97">
        <v>82</v>
      </c>
      <c r="F97">
        <v>125</v>
      </c>
      <c r="G97">
        <v>22</v>
      </c>
      <c r="H97">
        <v>6</v>
      </c>
      <c r="I97">
        <v>7</v>
      </c>
      <c r="J97">
        <v>7</v>
      </c>
      <c r="K97">
        <f t="shared" si="1"/>
        <v>291</v>
      </c>
    </row>
    <row r="98" spans="1:11" hidden="1" x14ac:dyDescent="0.25">
      <c r="A98" t="s">
        <v>108</v>
      </c>
      <c r="B98" t="s">
        <v>22</v>
      </c>
      <c r="C98">
        <v>17</v>
      </c>
      <c r="D98">
        <v>0</v>
      </c>
      <c r="E98">
        <v>2</v>
      </c>
      <c r="F98">
        <v>6</v>
      </c>
      <c r="G98">
        <v>6</v>
      </c>
      <c r="H98">
        <v>0</v>
      </c>
      <c r="I98">
        <v>0</v>
      </c>
      <c r="J98">
        <v>0</v>
      </c>
      <c r="K98">
        <f t="shared" si="1"/>
        <v>8</v>
      </c>
    </row>
    <row r="99" spans="1:11" hidden="1" x14ac:dyDescent="0.25">
      <c r="A99" t="s">
        <v>109</v>
      </c>
      <c r="B99" t="s">
        <v>19</v>
      </c>
      <c r="C99">
        <v>23</v>
      </c>
      <c r="D99">
        <v>4</v>
      </c>
      <c r="E99">
        <v>8</v>
      </c>
      <c r="F99">
        <v>11</v>
      </c>
      <c r="G99">
        <v>7</v>
      </c>
      <c r="H99">
        <v>0</v>
      </c>
      <c r="I99">
        <v>0</v>
      </c>
      <c r="J99">
        <v>0</v>
      </c>
      <c r="K99">
        <f t="shared" si="1"/>
        <v>23</v>
      </c>
    </row>
    <row r="100" spans="1:11" hidden="1" x14ac:dyDescent="0.25">
      <c r="A100" t="s">
        <v>110</v>
      </c>
      <c r="B100" t="s">
        <v>10</v>
      </c>
      <c r="C100">
        <v>18</v>
      </c>
      <c r="D100">
        <v>23</v>
      </c>
      <c r="E100">
        <v>26</v>
      </c>
      <c r="F100">
        <v>27</v>
      </c>
      <c r="G100">
        <v>6</v>
      </c>
      <c r="H100">
        <v>0</v>
      </c>
      <c r="I100">
        <v>0</v>
      </c>
      <c r="J100">
        <v>0</v>
      </c>
      <c r="K100">
        <f t="shared" si="1"/>
        <v>76</v>
      </c>
    </row>
    <row r="101" spans="1:11" hidden="1" x14ac:dyDescent="0.25">
      <c r="A101" t="s">
        <v>111</v>
      </c>
      <c r="B101" t="s">
        <v>19</v>
      </c>
      <c r="C101">
        <v>5</v>
      </c>
      <c r="D101">
        <v>133</v>
      </c>
      <c r="E101">
        <v>122</v>
      </c>
      <c r="F101">
        <v>142</v>
      </c>
      <c r="G101">
        <v>6</v>
      </c>
      <c r="H101">
        <v>49</v>
      </c>
      <c r="I101">
        <v>40</v>
      </c>
      <c r="J101">
        <v>35</v>
      </c>
      <c r="K101">
        <f t="shared" si="1"/>
        <v>521</v>
      </c>
    </row>
    <row r="102" spans="1:11" hidden="1" x14ac:dyDescent="0.25">
      <c r="A102" t="s">
        <v>112</v>
      </c>
      <c r="B102" t="s">
        <v>19</v>
      </c>
      <c r="C102">
        <v>3</v>
      </c>
      <c r="D102">
        <v>1</v>
      </c>
      <c r="E102">
        <v>4</v>
      </c>
      <c r="F102">
        <v>3</v>
      </c>
      <c r="G102">
        <v>0</v>
      </c>
      <c r="H102">
        <v>0</v>
      </c>
      <c r="I102">
        <v>0</v>
      </c>
      <c r="J102">
        <v>0</v>
      </c>
      <c r="K102">
        <f t="shared" si="1"/>
        <v>8</v>
      </c>
    </row>
    <row r="103" spans="1:11" hidden="1" x14ac:dyDescent="0.25">
      <c r="A103" t="s">
        <v>113</v>
      </c>
      <c r="B103" t="s">
        <v>19</v>
      </c>
      <c r="C103">
        <v>20</v>
      </c>
      <c r="D103">
        <v>88</v>
      </c>
      <c r="E103">
        <v>94</v>
      </c>
      <c r="F103">
        <v>119</v>
      </c>
      <c r="G103">
        <v>20</v>
      </c>
      <c r="H103">
        <v>0</v>
      </c>
      <c r="I103">
        <v>0</v>
      </c>
      <c r="J103">
        <v>1</v>
      </c>
      <c r="K103">
        <f t="shared" si="1"/>
        <v>302</v>
      </c>
    </row>
    <row r="104" spans="1:11" hidden="1" x14ac:dyDescent="0.25">
      <c r="A104" t="s">
        <v>114</v>
      </c>
      <c r="B104" t="s">
        <v>10</v>
      </c>
      <c r="C104">
        <v>13</v>
      </c>
      <c r="D104">
        <v>0</v>
      </c>
      <c r="E104">
        <v>1</v>
      </c>
      <c r="F104">
        <v>0</v>
      </c>
      <c r="G104">
        <v>5</v>
      </c>
      <c r="H104">
        <v>0</v>
      </c>
      <c r="I104">
        <v>0</v>
      </c>
      <c r="J104">
        <v>0</v>
      </c>
      <c r="K104">
        <f t="shared" si="1"/>
        <v>1</v>
      </c>
    </row>
    <row r="105" spans="1:11" hidden="1" x14ac:dyDescent="0.25">
      <c r="A105" t="s">
        <v>115</v>
      </c>
      <c r="B105" t="s">
        <v>19</v>
      </c>
      <c r="C105">
        <v>3</v>
      </c>
      <c r="D105">
        <v>1</v>
      </c>
      <c r="E105">
        <v>2</v>
      </c>
      <c r="F105">
        <v>4</v>
      </c>
      <c r="G105">
        <v>2</v>
      </c>
      <c r="H105">
        <v>0</v>
      </c>
      <c r="I105">
        <v>0</v>
      </c>
      <c r="J105">
        <v>0</v>
      </c>
      <c r="K105">
        <f t="shared" si="1"/>
        <v>7</v>
      </c>
    </row>
    <row r="106" spans="1:11" hidden="1" x14ac:dyDescent="0.25">
      <c r="A106" t="s">
        <v>116</v>
      </c>
      <c r="B106" t="s">
        <v>19</v>
      </c>
      <c r="C106">
        <v>1</v>
      </c>
      <c r="D106">
        <v>0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>
        <f t="shared" si="1"/>
        <v>2</v>
      </c>
    </row>
    <row r="107" spans="1:11" hidden="1" x14ac:dyDescent="0.25">
      <c r="A107" t="s">
        <v>117</v>
      </c>
      <c r="B107" t="s">
        <v>8</v>
      </c>
      <c r="C107">
        <v>15</v>
      </c>
      <c r="D107">
        <v>0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0</v>
      </c>
      <c r="K107">
        <f t="shared" si="1"/>
        <v>4</v>
      </c>
    </row>
    <row r="108" spans="1:11" hidden="1" x14ac:dyDescent="0.25">
      <c r="A108" t="s">
        <v>118</v>
      </c>
      <c r="B108" t="s">
        <v>19</v>
      </c>
      <c r="C108">
        <v>5</v>
      </c>
      <c r="D108">
        <v>7</v>
      </c>
      <c r="E108">
        <v>9</v>
      </c>
      <c r="F108">
        <v>8</v>
      </c>
      <c r="G108">
        <v>6</v>
      </c>
      <c r="H108">
        <v>2</v>
      </c>
      <c r="I108">
        <v>2</v>
      </c>
      <c r="J108">
        <v>1</v>
      </c>
      <c r="K108">
        <f t="shared" si="1"/>
        <v>29</v>
      </c>
    </row>
    <row r="109" spans="1:11" hidden="1" x14ac:dyDescent="0.25">
      <c r="A109" t="s">
        <v>119</v>
      </c>
      <c r="B109" t="s">
        <v>19</v>
      </c>
      <c r="C109">
        <v>6</v>
      </c>
      <c r="D109">
        <v>4</v>
      </c>
      <c r="E109">
        <v>6</v>
      </c>
      <c r="F109">
        <v>9</v>
      </c>
      <c r="G109">
        <v>7</v>
      </c>
      <c r="H109">
        <v>2</v>
      </c>
      <c r="I109">
        <v>4</v>
      </c>
      <c r="J109">
        <v>9</v>
      </c>
      <c r="K109">
        <f t="shared" si="1"/>
        <v>34</v>
      </c>
    </row>
    <row r="110" spans="1:11" hidden="1" x14ac:dyDescent="0.25">
      <c r="A110" t="s">
        <v>120</v>
      </c>
      <c r="B110" t="s">
        <v>8</v>
      </c>
      <c r="C110">
        <v>16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2</v>
      </c>
    </row>
    <row r="111" spans="1:11" hidden="1" x14ac:dyDescent="0.25">
      <c r="A111" t="s">
        <v>121</v>
      </c>
      <c r="B111" t="s">
        <v>22</v>
      </c>
      <c r="C111">
        <v>26</v>
      </c>
      <c r="D111">
        <v>976</v>
      </c>
      <c r="E111">
        <v>758</v>
      </c>
      <c r="F111">
        <v>666</v>
      </c>
      <c r="G111">
        <v>22</v>
      </c>
      <c r="H111">
        <v>96</v>
      </c>
      <c r="I111">
        <v>102</v>
      </c>
      <c r="J111">
        <v>83</v>
      </c>
      <c r="K111">
        <f t="shared" si="1"/>
        <v>2681</v>
      </c>
    </row>
    <row r="112" spans="1:11" hidden="1" x14ac:dyDescent="0.25">
      <c r="A112" t="s">
        <v>122</v>
      </c>
      <c r="B112" t="s">
        <v>10</v>
      </c>
      <c r="C112">
        <v>11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1</v>
      </c>
    </row>
    <row r="113" spans="1:11" hidden="1" x14ac:dyDescent="0.25">
      <c r="A113" t="s">
        <v>123</v>
      </c>
      <c r="B113" t="s">
        <v>12</v>
      </c>
      <c r="C113">
        <v>11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1"/>
        <v>2</v>
      </c>
    </row>
    <row r="114" spans="1:11" hidden="1" x14ac:dyDescent="0.25">
      <c r="A114" t="s">
        <v>124</v>
      </c>
      <c r="B114" t="s">
        <v>8</v>
      </c>
      <c r="C114">
        <v>12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f t="shared" si="1"/>
        <v>3</v>
      </c>
    </row>
    <row r="115" spans="1:11" hidden="1" x14ac:dyDescent="0.25">
      <c r="A115" t="s">
        <v>125</v>
      </c>
      <c r="B115" t="s">
        <v>19</v>
      </c>
      <c r="C115">
        <v>27</v>
      </c>
      <c r="D115">
        <v>47</v>
      </c>
      <c r="E115">
        <v>73</v>
      </c>
      <c r="F115">
        <v>65</v>
      </c>
      <c r="G115">
        <v>22</v>
      </c>
      <c r="H115">
        <v>50</v>
      </c>
      <c r="I115">
        <v>40</v>
      </c>
      <c r="J115">
        <v>48</v>
      </c>
      <c r="K115">
        <f t="shared" si="1"/>
        <v>323</v>
      </c>
    </row>
    <row r="116" spans="1:11" hidden="1" x14ac:dyDescent="0.25">
      <c r="A116" t="s">
        <v>126</v>
      </c>
      <c r="B116" t="s">
        <v>19</v>
      </c>
      <c r="C116">
        <v>26</v>
      </c>
      <c r="D116">
        <v>143</v>
      </c>
      <c r="E116">
        <v>164</v>
      </c>
      <c r="F116">
        <v>176</v>
      </c>
      <c r="G116">
        <v>22</v>
      </c>
      <c r="H116">
        <v>50</v>
      </c>
      <c r="I116">
        <v>40</v>
      </c>
      <c r="J116">
        <v>54</v>
      </c>
      <c r="K116">
        <f t="shared" si="1"/>
        <v>627</v>
      </c>
    </row>
    <row r="117" spans="1:11" hidden="1" x14ac:dyDescent="0.25">
      <c r="A117" t="s">
        <v>127</v>
      </c>
      <c r="B117" t="s">
        <v>8</v>
      </c>
      <c r="C117">
        <v>5</v>
      </c>
      <c r="D117">
        <v>0</v>
      </c>
      <c r="E117">
        <v>1</v>
      </c>
      <c r="F117">
        <v>2</v>
      </c>
      <c r="G117">
        <v>4</v>
      </c>
      <c r="H117">
        <v>0</v>
      </c>
      <c r="I117">
        <v>0</v>
      </c>
      <c r="J117">
        <v>0</v>
      </c>
      <c r="K117">
        <f t="shared" si="1"/>
        <v>3</v>
      </c>
    </row>
    <row r="118" spans="1:11" hidden="1" x14ac:dyDescent="0.25">
      <c r="A118" t="s">
        <v>128</v>
      </c>
      <c r="B118" t="s">
        <v>8</v>
      </c>
      <c r="C118">
        <v>15</v>
      </c>
      <c r="D118">
        <v>7</v>
      </c>
      <c r="E118">
        <v>6</v>
      </c>
      <c r="F118">
        <v>11</v>
      </c>
      <c r="G118">
        <v>3</v>
      </c>
      <c r="H118">
        <v>0</v>
      </c>
      <c r="I118">
        <v>0</v>
      </c>
      <c r="J118">
        <v>0</v>
      </c>
      <c r="K118">
        <f t="shared" si="1"/>
        <v>24</v>
      </c>
    </row>
    <row r="119" spans="1:11" hidden="1" x14ac:dyDescent="0.25">
      <c r="A119" t="s">
        <v>129</v>
      </c>
      <c r="B119" t="s">
        <v>10</v>
      </c>
      <c r="C119">
        <v>12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2</v>
      </c>
    </row>
    <row r="120" spans="1:11" hidden="1" x14ac:dyDescent="0.25">
      <c r="A120" t="s">
        <v>130</v>
      </c>
      <c r="B120" t="s">
        <v>10</v>
      </c>
      <c r="C120">
        <v>9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f t="shared" si="1"/>
        <v>1</v>
      </c>
    </row>
    <row r="121" spans="1:11" hidden="1" x14ac:dyDescent="0.25">
      <c r="A121" t="s">
        <v>131</v>
      </c>
      <c r="B121" t="s">
        <v>17</v>
      </c>
      <c r="C121">
        <v>8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f t="shared" si="1"/>
        <v>1</v>
      </c>
    </row>
    <row r="122" spans="1:11" hidden="1" x14ac:dyDescent="0.25">
      <c r="A122" t="s">
        <v>132</v>
      </c>
      <c r="B122" t="s">
        <v>22</v>
      </c>
      <c r="C122">
        <v>16</v>
      </c>
      <c r="D122">
        <v>2</v>
      </c>
      <c r="E122">
        <v>5</v>
      </c>
      <c r="F122">
        <v>11</v>
      </c>
      <c r="G122">
        <v>3</v>
      </c>
      <c r="H122">
        <v>0</v>
      </c>
      <c r="I122">
        <v>0</v>
      </c>
      <c r="J122">
        <v>0</v>
      </c>
      <c r="K122">
        <f t="shared" si="1"/>
        <v>18</v>
      </c>
    </row>
    <row r="123" spans="1:11" hidden="1" x14ac:dyDescent="0.25">
      <c r="A123" t="s">
        <v>133</v>
      </c>
      <c r="B123" t="s">
        <v>10</v>
      </c>
      <c r="C123">
        <v>13</v>
      </c>
      <c r="D123">
        <v>3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0</v>
      </c>
      <c r="K123">
        <f t="shared" si="1"/>
        <v>10</v>
      </c>
    </row>
    <row r="124" spans="1:11" hidden="1" x14ac:dyDescent="0.25">
      <c r="A124" t="s">
        <v>134</v>
      </c>
      <c r="B124" t="s">
        <v>8</v>
      </c>
      <c r="C124">
        <v>21</v>
      </c>
      <c r="D124">
        <v>39</v>
      </c>
      <c r="E124">
        <v>25</v>
      </c>
      <c r="F124">
        <v>24</v>
      </c>
      <c r="G124">
        <v>16</v>
      </c>
      <c r="H124">
        <v>0</v>
      </c>
      <c r="I124">
        <v>0</v>
      </c>
      <c r="J124">
        <v>0</v>
      </c>
      <c r="K124">
        <f t="shared" si="1"/>
        <v>88</v>
      </c>
    </row>
    <row r="125" spans="1:11" hidden="1" x14ac:dyDescent="0.25">
      <c r="A125" t="s">
        <v>135</v>
      </c>
      <c r="B125" t="s">
        <v>10</v>
      </c>
      <c r="C125">
        <v>14</v>
      </c>
      <c r="D125">
        <v>2</v>
      </c>
      <c r="E125">
        <v>3</v>
      </c>
      <c r="F125">
        <v>2</v>
      </c>
      <c r="G125">
        <v>0</v>
      </c>
      <c r="H125">
        <v>0</v>
      </c>
      <c r="I125">
        <v>0</v>
      </c>
      <c r="J125">
        <v>0</v>
      </c>
      <c r="K125">
        <f t="shared" si="1"/>
        <v>7</v>
      </c>
    </row>
    <row r="126" spans="1:11" hidden="1" x14ac:dyDescent="0.25">
      <c r="A126" t="s">
        <v>136</v>
      </c>
      <c r="B126" t="s">
        <v>19</v>
      </c>
      <c r="C126">
        <v>5</v>
      </c>
      <c r="D126">
        <v>33</v>
      </c>
      <c r="E126">
        <v>27</v>
      </c>
      <c r="F126">
        <v>55</v>
      </c>
      <c r="G126">
        <v>6</v>
      </c>
      <c r="H126">
        <v>2</v>
      </c>
      <c r="I126">
        <v>1</v>
      </c>
      <c r="J126">
        <v>4</v>
      </c>
      <c r="K126">
        <f t="shared" si="1"/>
        <v>122</v>
      </c>
    </row>
    <row r="127" spans="1:11" hidden="1" x14ac:dyDescent="0.25">
      <c r="A127" t="s">
        <v>137</v>
      </c>
      <c r="B127" t="s">
        <v>12</v>
      </c>
      <c r="C127">
        <v>20</v>
      </c>
      <c r="D127">
        <v>2</v>
      </c>
      <c r="E127">
        <v>2</v>
      </c>
      <c r="F127">
        <v>6</v>
      </c>
      <c r="G127">
        <v>1</v>
      </c>
      <c r="H127">
        <v>0</v>
      </c>
      <c r="I127">
        <v>0</v>
      </c>
      <c r="J127">
        <v>0</v>
      </c>
      <c r="K127">
        <f t="shared" si="1"/>
        <v>10</v>
      </c>
    </row>
    <row r="128" spans="1:11" hidden="1" x14ac:dyDescent="0.25">
      <c r="A128" t="s">
        <v>138</v>
      </c>
      <c r="B128" t="s">
        <v>8</v>
      </c>
      <c r="C128">
        <v>5</v>
      </c>
      <c r="D128">
        <v>5</v>
      </c>
      <c r="E128">
        <v>5</v>
      </c>
      <c r="F128">
        <v>10</v>
      </c>
      <c r="G128">
        <v>6</v>
      </c>
      <c r="H128">
        <v>1</v>
      </c>
      <c r="I128">
        <v>0</v>
      </c>
      <c r="J128">
        <v>0</v>
      </c>
      <c r="K128">
        <f t="shared" si="1"/>
        <v>21</v>
      </c>
    </row>
    <row r="129" spans="1:11" hidden="1" x14ac:dyDescent="0.25">
      <c r="A129" t="s">
        <v>139</v>
      </c>
      <c r="B129" t="s">
        <v>12</v>
      </c>
      <c r="C129">
        <v>17</v>
      </c>
      <c r="D129">
        <v>2</v>
      </c>
      <c r="E129">
        <v>2</v>
      </c>
      <c r="F129">
        <v>8</v>
      </c>
      <c r="G129">
        <v>4</v>
      </c>
      <c r="H129">
        <v>0</v>
      </c>
      <c r="I129">
        <v>0</v>
      </c>
      <c r="J129">
        <v>0</v>
      </c>
      <c r="K129">
        <f t="shared" si="1"/>
        <v>12</v>
      </c>
    </row>
    <row r="130" spans="1:11" hidden="1" x14ac:dyDescent="0.25">
      <c r="A130" t="s">
        <v>140</v>
      </c>
      <c r="B130" t="s">
        <v>19</v>
      </c>
      <c r="C130">
        <v>25</v>
      </c>
      <c r="D130">
        <v>167</v>
      </c>
      <c r="E130">
        <v>144</v>
      </c>
      <c r="F130">
        <v>165</v>
      </c>
      <c r="G130">
        <v>22</v>
      </c>
      <c r="H130">
        <v>0</v>
      </c>
      <c r="I130">
        <v>2</v>
      </c>
      <c r="J130">
        <v>4</v>
      </c>
      <c r="K130">
        <f t="shared" si="1"/>
        <v>482</v>
      </c>
    </row>
    <row r="131" spans="1:11" hidden="1" x14ac:dyDescent="0.25">
      <c r="A131" t="s">
        <v>141</v>
      </c>
      <c r="B131" t="s">
        <v>19</v>
      </c>
      <c r="C131">
        <v>27</v>
      </c>
      <c r="D131">
        <v>236</v>
      </c>
      <c r="E131">
        <v>272</v>
      </c>
      <c r="F131">
        <v>272</v>
      </c>
      <c r="G131">
        <v>22</v>
      </c>
      <c r="H131">
        <v>10</v>
      </c>
      <c r="I131">
        <v>4</v>
      </c>
      <c r="J131">
        <v>12</v>
      </c>
      <c r="K131">
        <f t="shared" si="1"/>
        <v>806</v>
      </c>
    </row>
    <row r="132" spans="1:11" hidden="1" x14ac:dyDescent="0.25">
      <c r="A132" t="s">
        <v>142</v>
      </c>
      <c r="B132" t="s">
        <v>8</v>
      </c>
      <c r="C132">
        <v>14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ref="K132:K140" si="2">D132+E132+F132+H132+I132+J132</f>
        <v>2</v>
      </c>
    </row>
    <row r="133" spans="1:11" hidden="1" x14ac:dyDescent="0.25">
      <c r="A133" t="s">
        <v>143</v>
      </c>
      <c r="B133" t="s">
        <v>19</v>
      </c>
      <c r="C133">
        <v>26</v>
      </c>
      <c r="D133">
        <v>198</v>
      </c>
      <c r="E133">
        <v>166</v>
      </c>
      <c r="F133">
        <v>185</v>
      </c>
      <c r="G133">
        <v>22</v>
      </c>
      <c r="H133">
        <v>37</v>
      </c>
      <c r="I133">
        <v>34</v>
      </c>
      <c r="J133">
        <v>43</v>
      </c>
      <c r="K133">
        <f t="shared" si="2"/>
        <v>663</v>
      </c>
    </row>
    <row r="134" spans="1:11" hidden="1" x14ac:dyDescent="0.25">
      <c r="A134" t="s">
        <v>144</v>
      </c>
      <c r="B134" t="s">
        <v>19</v>
      </c>
      <c r="C134">
        <v>1</v>
      </c>
      <c r="D134">
        <v>45</v>
      </c>
      <c r="E134">
        <v>38</v>
      </c>
      <c r="F134">
        <v>29</v>
      </c>
      <c r="G134">
        <v>1</v>
      </c>
      <c r="H134">
        <v>9</v>
      </c>
      <c r="I134">
        <v>6</v>
      </c>
      <c r="J134">
        <v>8</v>
      </c>
      <c r="K134">
        <f t="shared" si="2"/>
        <v>135</v>
      </c>
    </row>
    <row r="135" spans="1:11" hidden="1" x14ac:dyDescent="0.25">
      <c r="A135" t="s">
        <v>145</v>
      </c>
      <c r="B135" t="s">
        <v>10</v>
      </c>
      <c r="C135">
        <v>12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1</v>
      </c>
    </row>
    <row r="136" spans="1:11" hidden="1" x14ac:dyDescent="0.25">
      <c r="A136" t="s">
        <v>146</v>
      </c>
      <c r="B136" t="s">
        <v>22</v>
      </c>
      <c r="C136">
        <v>11</v>
      </c>
      <c r="D136">
        <v>0</v>
      </c>
      <c r="E136">
        <v>1</v>
      </c>
      <c r="F136">
        <v>0</v>
      </c>
      <c r="G136">
        <v>7</v>
      </c>
      <c r="H136">
        <v>0</v>
      </c>
      <c r="I136">
        <v>0</v>
      </c>
      <c r="J136">
        <v>0</v>
      </c>
      <c r="K136">
        <f t="shared" si="2"/>
        <v>1</v>
      </c>
    </row>
    <row r="137" spans="1:11" hidden="1" x14ac:dyDescent="0.25">
      <c r="A137" t="s">
        <v>147</v>
      </c>
      <c r="B137" t="s">
        <v>10</v>
      </c>
      <c r="C137">
        <v>12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f t="shared" si="2"/>
        <v>2</v>
      </c>
    </row>
    <row r="138" spans="1:11" hidden="1" x14ac:dyDescent="0.25">
      <c r="A138" t="s">
        <v>148</v>
      </c>
      <c r="B138" t="s">
        <v>10</v>
      </c>
      <c r="C138">
        <v>12</v>
      </c>
      <c r="D138">
        <v>3</v>
      </c>
      <c r="E138">
        <v>4</v>
      </c>
      <c r="F138">
        <v>1</v>
      </c>
      <c r="G138">
        <v>1</v>
      </c>
      <c r="H138">
        <v>0</v>
      </c>
      <c r="I138">
        <v>0</v>
      </c>
      <c r="J138">
        <v>0</v>
      </c>
      <c r="K138">
        <f t="shared" si="2"/>
        <v>8</v>
      </c>
    </row>
    <row r="139" spans="1:11" hidden="1" x14ac:dyDescent="0.25">
      <c r="A139" t="s">
        <v>149</v>
      </c>
      <c r="B139" t="s">
        <v>8</v>
      </c>
      <c r="C139">
        <v>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1</v>
      </c>
    </row>
    <row r="140" spans="1:11" hidden="1" x14ac:dyDescent="0.25">
      <c r="A140" t="s">
        <v>150</v>
      </c>
      <c r="B140" t="s">
        <v>19</v>
      </c>
      <c r="C140">
        <v>9</v>
      </c>
      <c r="D140">
        <v>395</v>
      </c>
      <c r="E140">
        <v>319</v>
      </c>
      <c r="F140">
        <v>296</v>
      </c>
      <c r="G140">
        <v>9</v>
      </c>
      <c r="H140">
        <v>78</v>
      </c>
      <c r="I140">
        <v>57</v>
      </c>
      <c r="J140">
        <v>59</v>
      </c>
      <c r="K140">
        <f t="shared" si="2"/>
        <v>1204</v>
      </c>
    </row>
  </sheetData>
  <autoFilter ref="A2:K140" xr:uid="{9CB033C6-BE42-4E04-AF53-837E0CBFC9BF}">
    <filterColumn colId="10">
      <filters>
        <filter val="526"/>
      </filters>
    </filterColumn>
  </autoFilter>
  <mergeCells count="2">
    <mergeCell ref="D1:F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442E-F00C-4173-A147-5BC52EAD8884}">
  <dimension ref="A2:C8"/>
  <sheetViews>
    <sheetView workbookViewId="0">
      <selection activeCell="A16" sqref="A16"/>
    </sheetView>
  </sheetViews>
  <sheetFormatPr defaultRowHeight="15" x14ac:dyDescent="0.25"/>
  <cols>
    <col min="1" max="1" width="19.85546875" customWidth="1"/>
    <col min="2" max="2" width="15.28515625" customWidth="1"/>
  </cols>
  <sheetData>
    <row r="2" spans="1:3" x14ac:dyDescent="0.25">
      <c r="A2" s="1" t="s">
        <v>1</v>
      </c>
      <c r="B2" s="1" t="s">
        <v>168</v>
      </c>
      <c r="C2" s="1" t="s">
        <v>169</v>
      </c>
    </row>
    <row r="3" spans="1:3" x14ac:dyDescent="0.25">
      <c r="A3" t="s">
        <v>10</v>
      </c>
      <c r="B3" t="s">
        <v>73</v>
      </c>
      <c r="C3" s="6">
        <v>86</v>
      </c>
    </row>
    <row r="4" spans="1:3" x14ac:dyDescent="0.25">
      <c r="A4" t="s">
        <v>12</v>
      </c>
      <c r="B4" t="s">
        <v>29</v>
      </c>
      <c r="C4" s="6">
        <v>108</v>
      </c>
    </row>
    <row r="5" spans="1:3" x14ac:dyDescent="0.25">
      <c r="A5" t="s">
        <v>22</v>
      </c>
      <c r="B5" t="s">
        <v>121</v>
      </c>
      <c r="C5" s="6">
        <v>2681</v>
      </c>
    </row>
    <row r="6" spans="1:3" x14ac:dyDescent="0.25">
      <c r="A6" t="s">
        <v>17</v>
      </c>
      <c r="B6" t="s">
        <v>16</v>
      </c>
      <c r="C6" s="6">
        <v>480</v>
      </c>
    </row>
    <row r="7" spans="1:3" x14ac:dyDescent="0.25">
      <c r="A7" t="s">
        <v>8</v>
      </c>
      <c r="B7" t="s">
        <v>33</v>
      </c>
      <c r="C7" s="6">
        <v>526</v>
      </c>
    </row>
    <row r="8" spans="1:3" x14ac:dyDescent="0.25">
      <c r="A8" t="s">
        <v>19</v>
      </c>
      <c r="B8" t="s">
        <v>150</v>
      </c>
      <c r="C8" s="6">
        <v>1204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638B-B853-4A35-87D9-0C1D0AF87E12}">
  <dimension ref="A1:D9"/>
  <sheetViews>
    <sheetView workbookViewId="0">
      <selection activeCell="A3" sqref="A3:C9"/>
    </sheetView>
  </sheetViews>
  <sheetFormatPr defaultRowHeight="15" x14ac:dyDescent="0.25"/>
  <cols>
    <col min="1" max="1" width="18.28515625" customWidth="1"/>
    <col min="2" max="2" width="16.42578125" customWidth="1"/>
    <col min="3" max="3" width="17.85546875" customWidth="1"/>
  </cols>
  <sheetData>
    <row r="1" spans="1:4" x14ac:dyDescent="0.25">
      <c r="A1" t="s">
        <v>162</v>
      </c>
    </row>
    <row r="2" spans="1:4" x14ac:dyDescent="0.25">
      <c r="A2" s="3"/>
      <c r="B2" s="3"/>
      <c r="C2" s="3"/>
    </row>
    <row r="3" spans="1:4" x14ac:dyDescent="0.25">
      <c r="A3" s="1" t="s">
        <v>1</v>
      </c>
      <c r="B3" s="1" t="s">
        <v>163</v>
      </c>
      <c r="C3" s="1" t="s">
        <v>164</v>
      </c>
    </row>
    <row r="4" spans="1:4" x14ac:dyDescent="0.25">
      <c r="A4" t="s">
        <v>10</v>
      </c>
      <c r="B4" s="6">
        <v>297</v>
      </c>
      <c r="C4" s="6">
        <v>30</v>
      </c>
      <c r="D4" s="6"/>
    </row>
    <row r="5" spans="1:4" x14ac:dyDescent="0.25">
      <c r="A5" t="s">
        <v>12</v>
      </c>
      <c r="B5" s="6">
        <v>218</v>
      </c>
      <c r="C5" s="6">
        <v>52</v>
      </c>
      <c r="D5" s="6"/>
    </row>
    <row r="6" spans="1:4" x14ac:dyDescent="0.25">
      <c r="A6" t="s">
        <v>22</v>
      </c>
      <c r="B6" s="6">
        <v>236</v>
      </c>
      <c r="C6" s="6">
        <v>88</v>
      </c>
      <c r="D6" s="6"/>
    </row>
    <row r="7" spans="1:4" x14ac:dyDescent="0.25">
      <c r="A7" t="s">
        <v>17</v>
      </c>
      <c r="B7" s="6">
        <v>55</v>
      </c>
      <c r="C7" s="6">
        <v>34</v>
      </c>
      <c r="D7" s="6"/>
    </row>
    <row r="8" spans="1:4" x14ac:dyDescent="0.25">
      <c r="A8" t="s">
        <v>8</v>
      </c>
      <c r="B8" s="6">
        <v>422</v>
      </c>
      <c r="C8" s="6">
        <v>177</v>
      </c>
      <c r="D8" s="6"/>
    </row>
    <row r="9" spans="1:4" x14ac:dyDescent="0.25">
      <c r="A9" t="s">
        <v>19</v>
      </c>
      <c r="B9" s="6">
        <v>682</v>
      </c>
      <c r="C9" s="6">
        <v>571</v>
      </c>
      <c r="D9" s="6"/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2</vt:i4>
      </vt:variant>
    </vt:vector>
  </HeadingPairs>
  <TitlesOfParts>
    <vt:vector size="9" baseType="lpstr">
      <vt:lpstr>zad2-1</vt:lpstr>
      <vt:lpstr>zad2-2</vt:lpstr>
      <vt:lpstr>Sheet1</vt:lpstr>
      <vt:lpstr>Zad4-2</vt:lpstr>
      <vt:lpstr>Zad4-1</vt:lpstr>
      <vt:lpstr>Zad4</vt:lpstr>
      <vt:lpstr>Zad2</vt:lpstr>
      <vt:lpstr>Sheet1!dane_medale</vt:lpstr>
      <vt:lpstr>'Zad4-1'!dane_medale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2020-04-22T19:06:28Z</dcterms:modified>
</cp:coreProperties>
</file>