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persons/person0.xml" ContentType="application/vnd.ms-excel.person+xml"/>
  <Override PartName="/xl/persons/person1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cine\Downloads\"/>
    </mc:Choice>
  </mc:AlternateContent>
  <xr:revisionPtr revIDLastSave="0" documentId="13_ncr:1_{229D1CBB-37A9-4CDD-8580-190B19658EA4}" xr6:coauthVersionLast="47" xr6:coauthVersionMax="47" xr10:uidLastSave="{00000000-0000-0000-0000-000000000000}"/>
  <bookViews>
    <workbookView xWindow="-120" yWindow="-120" windowWidth="38640" windowHeight="21120" xr2:uid="{37B6ACCC-D027-4089-839A-78B1D0EE22F8}"/>
  </bookViews>
  <sheets>
    <sheet name="Question 1" sheetId="1" r:id="rId1"/>
    <sheet name="Question 2,Table 1" sheetId="16" r:id="rId2"/>
    <sheet name="Question 2,Table 2" sheetId="6" r:id="rId3"/>
    <sheet name="Question 2,Table 3" sheetId="7" r:id="rId4"/>
    <sheet name="Question 3" sheetId="24" r:id="rId5"/>
    <sheet name="Question 4" sheetId="21" r:id="rId6"/>
  </sheets>
  <calcPr calcId="191029" concurrentCalc="0"/>
  <pivotCaches>
    <pivotCache cacheId="0" r:id="rId7"/>
    <pivotCache cacheId="1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7" i="24" l="1"/>
  <c r="E3" i="24"/>
  <c r="E4" i="24"/>
  <c r="E5" i="24"/>
  <c r="E6" i="24"/>
  <c r="E7" i="24"/>
  <c r="E8" i="24"/>
  <c r="E9" i="24"/>
  <c r="E10" i="24"/>
  <c r="E11" i="24"/>
  <c r="E12" i="24"/>
  <c r="E13" i="24"/>
  <c r="E14" i="24"/>
  <c r="E15" i="24"/>
  <c r="F3" i="24"/>
  <c r="G3" i="24"/>
  <c r="F4" i="24"/>
  <c r="G4" i="24"/>
  <c r="F5" i="24"/>
  <c r="G5" i="24"/>
  <c r="F6" i="24"/>
  <c r="G6" i="24"/>
  <c r="F7" i="24"/>
  <c r="G7" i="24"/>
  <c r="F8" i="24"/>
  <c r="G8" i="24"/>
  <c r="F9" i="24"/>
  <c r="G9" i="24"/>
  <c r="F10" i="24"/>
  <c r="G10" i="24"/>
  <c r="F11" i="24"/>
  <c r="G11" i="24"/>
  <c r="F12" i="24"/>
  <c r="G12" i="24"/>
  <c r="F13" i="24"/>
  <c r="G13" i="24"/>
  <c r="F14" i="24"/>
  <c r="G14" i="24"/>
  <c r="F15" i="24"/>
  <c r="G15" i="24"/>
  <c r="D3" i="24"/>
  <c r="D4" i="24"/>
  <c r="D5" i="24"/>
  <c r="D6" i="24"/>
  <c r="D7" i="24"/>
  <c r="D8" i="24"/>
  <c r="D9" i="24"/>
  <c r="D10" i="24"/>
  <c r="D11" i="24"/>
  <c r="D12" i="24"/>
  <c r="D13" i="24"/>
  <c r="D14" i="24"/>
  <c r="D15" i="24"/>
  <c r="D2" i="24"/>
  <c r="E2" i="24"/>
  <c r="C11" i="21"/>
  <c r="C10" i="21"/>
  <c r="C9" i="21"/>
  <c r="C8" i="21"/>
  <c r="C7" i="21"/>
  <c r="C6" i="21"/>
  <c r="C5" i="21"/>
  <c r="C4" i="21"/>
  <c r="C3" i="21"/>
  <c r="C2" i="21"/>
  <c r="F2" i="24"/>
  <c r="G2" i="24"/>
  <c r="G19" i="24"/>
  <c r="G20" i="24"/>
</calcChain>
</file>

<file path=xl/sharedStrings.xml><?xml version="1.0" encoding="utf-8"?>
<sst xmlns="http://schemas.openxmlformats.org/spreadsheetml/2006/main" count="137" uniqueCount="36">
  <si>
    <t>Ivy League Applicants</t>
  </si>
  <si>
    <t>Students</t>
  </si>
  <si>
    <t>Faculty</t>
  </si>
  <si>
    <t>University</t>
  </si>
  <si>
    <t>Arts</t>
  </si>
  <si>
    <t>Physics</t>
  </si>
  <si>
    <t>Economics</t>
  </si>
  <si>
    <t>Yale</t>
  </si>
  <si>
    <t>Brown</t>
  </si>
  <si>
    <t>Dartmouth</t>
  </si>
  <si>
    <t>Harvard</t>
  </si>
  <si>
    <t>Columbia</t>
  </si>
  <si>
    <t>Cornell</t>
  </si>
  <si>
    <t>Mathematics</t>
  </si>
  <si>
    <t>Psychology</t>
  </si>
  <si>
    <t>Princeton</t>
  </si>
  <si>
    <t>Penn State</t>
  </si>
  <si>
    <t>Étiquettes de lignes</t>
  </si>
  <si>
    <t>Moyenne de Students2</t>
  </si>
  <si>
    <t>Somme de Students</t>
  </si>
  <si>
    <t>Étiquettes de colonnes</t>
  </si>
  <si>
    <t>Total général</t>
  </si>
  <si>
    <t>ID</t>
  </si>
  <si>
    <t>QTE</t>
  </si>
  <si>
    <t>PT</t>
  </si>
  <si>
    <t>Remise</t>
  </si>
  <si>
    <t>Val Remise</t>
  </si>
  <si>
    <t>Time(s)</t>
  </si>
  <si>
    <t xml:space="preserve"> Distance (m)</t>
  </si>
  <si>
    <t>Speed (m/s)</t>
  </si>
  <si>
    <t xml:space="preserve">PU </t>
  </si>
  <si>
    <t>Total a payer</t>
  </si>
  <si>
    <t>Total facture:</t>
  </si>
  <si>
    <t>TVA:</t>
  </si>
  <si>
    <t>Val TVA:</t>
  </si>
  <si>
    <t>TTC: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</si>
</sst>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_-* #,##0.00\ [$DZD]_-;\-* #,##0.00\ [$DZD]_-;_-* &quot;-&quot;??\ [$DZD]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i/>
      <sz val="14"/>
      <color theme="4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/>
      <right/>
      <top style="thin">
        <color theme="0"/>
      </top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medium">
        <color theme="0"/>
      </top>
      <bottom style="medium">
        <color theme="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3" borderId="5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3" borderId="6" xfId="0" applyFill="1" applyBorder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2" fillId="2" borderId="7" xfId="0" applyFont="1" applyFill="1" applyBorder="1" applyAlignment="1">
      <alignment horizontal="center"/>
    </xf>
    <xf numFmtId="164" fontId="6" fillId="5" borderId="8" xfId="0" applyNumberFormat="1" applyFont="1" applyFill="1" applyBorder="1" applyAlignment="1">
      <alignment horizontal="center"/>
    </xf>
    <xf numFmtId="164" fontId="5" fillId="0" borderId="9" xfId="0" applyNumberFormat="1" applyFont="1" applyBorder="1" applyAlignment="1">
      <alignment horizontal="center"/>
    </xf>
    <xf numFmtId="164" fontId="5" fillId="6" borderId="9" xfId="0" applyNumberFormat="1" applyFont="1" applyFill="1" applyBorder="1" applyAlignment="1">
      <alignment horizontal="center"/>
    </xf>
    <xf numFmtId="164" fontId="5" fillId="6" borderId="10" xfId="0" applyNumberFormat="1" applyFont="1" applyFill="1" applyBorder="1" applyAlignment="1">
      <alignment horizontal="center"/>
    </xf>
    <xf numFmtId="9" fontId="5" fillId="0" borderId="9" xfId="2" applyFont="1" applyBorder="1" applyAlignment="1">
      <alignment horizontal="center"/>
    </xf>
    <xf numFmtId="9" fontId="5" fillId="6" borderId="9" xfId="2" applyFont="1" applyFill="1" applyBorder="1" applyAlignment="1">
      <alignment horizontal="center"/>
    </xf>
    <xf numFmtId="9" fontId="5" fillId="6" borderId="10" xfId="2" applyFont="1" applyFill="1" applyBorder="1" applyAlignment="1">
      <alignment horizontal="center"/>
    </xf>
    <xf numFmtId="1" fontId="6" fillId="5" borderId="8" xfId="0" applyNumberFormat="1" applyFont="1" applyFill="1" applyBorder="1" applyAlignment="1">
      <alignment horizontal="center"/>
    </xf>
    <xf numFmtId="1" fontId="5" fillId="0" borderId="9" xfId="0" applyNumberFormat="1" applyFont="1" applyBorder="1" applyAlignment="1">
      <alignment horizontal="center"/>
    </xf>
    <xf numFmtId="1" fontId="5" fillId="6" borderId="9" xfId="0" applyNumberFormat="1" applyFont="1" applyFill="1" applyBorder="1" applyAlignment="1">
      <alignment horizontal="center"/>
    </xf>
    <xf numFmtId="1" fontId="5" fillId="7" borderId="9" xfId="0" applyNumberFormat="1" applyFont="1" applyFill="1" applyBorder="1" applyAlignment="1">
      <alignment horizontal="center"/>
    </xf>
    <xf numFmtId="1" fontId="5" fillId="6" borderId="10" xfId="0" applyNumberFormat="1" applyFont="1" applyFill="1" applyBorder="1" applyAlignment="1">
      <alignment horizontal="center"/>
    </xf>
    <xf numFmtId="164" fontId="5" fillId="7" borderId="9" xfId="0" applyNumberFormat="1" applyFont="1" applyFill="1" applyBorder="1" applyAlignment="1">
      <alignment horizontal="center"/>
    </xf>
    <xf numFmtId="164" fontId="6" fillId="5" borderId="11" xfId="0" applyNumberFormat="1" applyFont="1" applyFill="1" applyBorder="1" applyAlignment="1">
      <alignment horizontal="center"/>
    </xf>
    <xf numFmtId="164" fontId="5" fillId="0" borderId="0" xfId="0" applyNumberFormat="1" applyFont="1" applyAlignment="1">
      <alignment horizontal="center"/>
    </xf>
    <xf numFmtId="164" fontId="5" fillId="6" borderId="0" xfId="0" applyNumberFormat="1" applyFont="1" applyFill="1" applyAlignment="1">
      <alignment horizontal="center"/>
    </xf>
    <xf numFmtId="164" fontId="5" fillId="6" borderId="12" xfId="0" applyNumberFormat="1" applyFont="1" applyFill="1" applyBorder="1" applyAlignment="1">
      <alignment horizontal="center"/>
    </xf>
    <xf numFmtId="1" fontId="6" fillId="5" borderId="8" xfId="0" applyNumberFormat="1" applyFont="1" applyFill="1" applyBorder="1" applyAlignment="1">
      <alignment horizontal="right"/>
    </xf>
    <xf numFmtId="1" fontId="5" fillId="0" borderId="9" xfId="0" applyNumberFormat="1" applyFont="1" applyBorder="1" applyAlignment="1">
      <alignment horizontal="right"/>
    </xf>
    <xf numFmtId="1" fontId="5" fillId="6" borderId="9" xfId="0" applyNumberFormat="1" applyFont="1" applyFill="1" applyBorder="1" applyAlignment="1">
      <alignment horizontal="right"/>
    </xf>
    <xf numFmtId="1" fontId="5" fillId="7" borderId="9" xfId="0" applyNumberFormat="1" applyFont="1" applyFill="1" applyBorder="1" applyAlignment="1">
      <alignment horizontal="right"/>
    </xf>
    <xf numFmtId="1" fontId="5" fillId="6" borderId="10" xfId="0" applyNumberFormat="1" applyFont="1" applyFill="1" applyBorder="1" applyAlignment="1">
      <alignment horizontal="right"/>
    </xf>
    <xf numFmtId="0" fontId="6" fillId="5" borderId="13" xfId="0" applyFont="1" applyFill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5" fillId="6" borderId="14" xfId="0" applyFont="1" applyFill="1" applyBorder="1" applyAlignment="1">
      <alignment horizontal="center"/>
    </xf>
    <xf numFmtId="0" fontId="5" fillId="6" borderId="15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5" fillId="0" borderId="16" xfId="0" applyFont="1" applyBorder="1" applyAlignment="1">
      <alignment horizontal="right"/>
    </xf>
    <xf numFmtId="0" fontId="5" fillId="0" borderId="17" xfId="0" applyFont="1" applyBorder="1" applyAlignment="1">
      <alignment horizontal="right"/>
    </xf>
    <xf numFmtId="164" fontId="5" fillId="8" borderId="18" xfId="1" applyNumberFormat="1" applyFont="1" applyFill="1" applyBorder="1"/>
    <xf numFmtId="9" fontId="5" fillId="8" borderId="18" xfId="2" applyFont="1" applyFill="1" applyBorder="1"/>
    <xf numFmtId="164" fontId="7" fillId="6" borderId="18" xfId="1" applyNumberFormat="1" applyFont="1" applyFill="1" applyBorder="1"/>
    <xf numFmtId="0" fontId="6" fillId="5" borderId="8" xfId="0" applyFont="1" applyFill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6" borderId="9" xfId="0" applyFont="1" applyFill="1" applyBorder="1" applyAlignment="1">
      <alignment horizontal="center"/>
    </xf>
    <xf numFmtId="0" fontId="5" fillId="6" borderId="10" xfId="0" applyFont="1" applyFill="1" applyBorder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9">
    <dxf>
      <alignment horizontal="left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left"/>
    </dxf>
    <dxf>
      <alignment horizontal="center"/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microsoft.com/office/2017/10/relationships/person" Target="persons/person0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microsoft.com/office/2017/10/relationships/person" Target="persons/pers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Speed/Time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31775959921074E-2"/>
          <c:y val="0.17696514818632919"/>
          <c:w val="0.9032474587393029"/>
          <c:h val="0.60320784857073306"/>
        </c:manualLayout>
      </c:layout>
      <c:lineChart>
        <c:grouping val="standard"/>
        <c:varyColors val="0"/>
        <c:ser>
          <c:idx val="0"/>
          <c:order val="0"/>
          <c:tx>
            <c:strRef>
              <c:f>'Question 4'!$C$1</c:f>
              <c:strCache>
                <c:ptCount val="1"/>
                <c:pt idx="0">
                  <c:v>Speed (m/s)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'Question 4'!$A$2:$A$11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'Question 4'!$C$2:$C$11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5.666666666666667</c:v>
                </c:pt>
                <c:pt idx="3">
                  <c:v>6.75</c:v>
                </c:pt>
                <c:pt idx="4">
                  <c:v>7.4</c:v>
                </c:pt>
                <c:pt idx="5">
                  <c:v>8.1666666666666661</c:v>
                </c:pt>
                <c:pt idx="6">
                  <c:v>9</c:v>
                </c:pt>
                <c:pt idx="7">
                  <c:v>9.375</c:v>
                </c:pt>
                <c:pt idx="8">
                  <c:v>9.2222222222222214</c:v>
                </c:pt>
                <c:pt idx="9">
                  <c:v>9.1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E2-47D2-A73E-7B2080A37E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3381743"/>
        <c:axId val="1263399631"/>
      </c:lineChart>
      <c:catAx>
        <c:axId val="1263381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399631"/>
        <c:crosses val="autoZero"/>
        <c:auto val="1"/>
        <c:lblAlgn val="ctr"/>
        <c:lblOffset val="100"/>
        <c:noMultiLvlLbl val="0"/>
      </c:catAx>
      <c:valAx>
        <c:axId val="1263399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381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Speed/Distance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1268482623"/>
        <c:axId val="1268485535"/>
      </c:scatterChart>
      <c:valAx>
        <c:axId val="1268482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8485535"/>
        <c:crosses val="autoZero"/>
        <c:crossBetween val="midCat"/>
      </c:valAx>
      <c:valAx>
        <c:axId val="1268485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84826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Speed/Distance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'Question 4'!$B$1</c:f>
              <c:strCache>
                <c:ptCount val="1"/>
                <c:pt idx="0">
                  <c:v> Distance (m)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'Question 4'!$B$2:$B$11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17</c:v>
                </c:pt>
                <c:pt idx="3">
                  <c:v>27</c:v>
                </c:pt>
                <c:pt idx="4">
                  <c:v>37</c:v>
                </c:pt>
                <c:pt idx="5">
                  <c:v>49</c:v>
                </c:pt>
                <c:pt idx="6">
                  <c:v>63</c:v>
                </c:pt>
                <c:pt idx="7">
                  <c:v>75</c:v>
                </c:pt>
                <c:pt idx="8">
                  <c:v>83</c:v>
                </c:pt>
                <c:pt idx="9">
                  <c:v>91</c:v>
                </c:pt>
              </c:numCache>
            </c:numRef>
          </c:cat>
          <c:val>
            <c:numRef>
              <c:f>'Question 4'!$C$2:$C$11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5.666666666666667</c:v>
                </c:pt>
                <c:pt idx="3">
                  <c:v>6.75</c:v>
                </c:pt>
                <c:pt idx="4">
                  <c:v>7.4</c:v>
                </c:pt>
                <c:pt idx="5">
                  <c:v>8.1666666666666661</c:v>
                </c:pt>
                <c:pt idx="6">
                  <c:v>9</c:v>
                </c:pt>
                <c:pt idx="7">
                  <c:v>9.375</c:v>
                </c:pt>
                <c:pt idx="8">
                  <c:v>9.2222222222222214</c:v>
                </c:pt>
                <c:pt idx="9">
                  <c:v>9.1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62-4901-BA60-8EBCC1376F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5267935"/>
        <c:axId val="1268484287"/>
      </c:lineChart>
      <c:catAx>
        <c:axId val="1905267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8484287"/>
        <c:crosses val="autoZero"/>
        <c:auto val="1"/>
        <c:lblAlgn val="ctr"/>
        <c:lblOffset val="100"/>
        <c:tickMarkSkip val="5"/>
        <c:noMultiLvlLbl val="0"/>
      </c:catAx>
      <c:valAx>
        <c:axId val="126848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5267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13452</xdr:rowOff>
    </xdr:from>
    <xdr:to>
      <xdr:col>7</xdr:col>
      <xdr:colOff>15362</xdr:colOff>
      <xdr:row>28</xdr:row>
      <xdr:rowOff>11163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880763-3C40-4C02-86D8-5D0227FB3A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28</xdr:row>
      <xdr:rowOff>185799</xdr:rowOff>
    </xdr:from>
    <xdr:to>
      <xdr:col>4</xdr:col>
      <xdr:colOff>375227</xdr:colOff>
      <xdr:row>43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D287856-A2A9-450C-BD9E-2EA236BFF3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29</xdr:row>
      <xdr:rowOff>8868</xdr:rowOff>
    </xdr:from>
    <xdr:to>
      <xdr:col>7</xdr:col>
      <xdr:colOff>0</xdr:colOff>
      <xdr:row>43</xdr:row>
      <xdr:rowOff>20607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8FF7377-C51B-4E34-BD37-F7D5B38FF3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i me3za" refreshedDate="45289.390144328703" createdVersion="7" refreshedVersion="7" minRefreshableVersion="3" recordCount="40" xr:uid="{C68A0B15-BB84-4E6A-85FE-0052DF120096}">
  <cacheSource type="worksheet">
    <worksheetSource ref="A2:B42" sheet="Question 1"/>
  </cacheSource>
  <cacheFields count="2">
    <cacheField name="Students" numFmtId="0">
      <sharedItems containsSemiMixedTypes="0" containsString="0" containsNumber="1" containsInteger="1" minValue="135" maxValue="9567"/>
    </cacheField>
    <cacheField name="Faculty" numFmtId="0">
      <sharedItems count="5">
        <s v="Arts"/>
        <s v="Physics"/>
        <s v="Economics"/>
        <s v="Mathematics"/>
        <s v="Psychology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i me3za" refreshedDate="45289.392275115744" createdVersion="7" refreshedVersion="7" minRefreshableVersion="3" recordCount="40" xr:uid="{B6B24BEB-04DE-4905-BAB6-61673DD6DF48}">
  <cacheSource type="worksheet">
    <worksheetSource ref="A2:C42" sheet="Question 1"/>
  </cacheSource>
  <cacheFields count="3">
    <cacheField name="Students" numFmtId="0">
      <sharedItems containsSemiMixedTypes="0" containsString="0" containsNumber="1" containsInteger="1" minValue="135" maxValue="9567" count="37">
        <n v="591"/>
        <n v="9567"/>
        <n v="542"/>
        <n v="346"/>
        <n v="849"/>
        <n v="552"/>
        <n v="173"/>
        <n v="1355"/>
        <n v="193"/>
        <n v="615"/>
        <n v="1579"/>
        <n v="547"/>
        <n v="1687"/>
        <n v="972"/>
        <n v="234"/>
        <n v="151"/>
        <n v="1793"/>
        <n v="315"/>
        <n v="618"/>
        <n v="246"/>
        <n v="784"/>
        <n v="316"/>
        <n v="3155"/>
        <n v="318"/>
        <n v="608"/>
        <n v="561"/>
        <n v="357"/>
        <n v="1688"/>
        <n v="568"/>
        <n v="632"/>
        <n v="551"/>
        <n v="948"/>
        <n v="1358"/>
        <n v="135"/>
        <n v="158"/>
        <n v="1889"/>
        <n v="651"/>
      </sharedItems>
    </cacheField>
    <cacheField name="Faculty" numFmtId="0">
      <sharedItems count="5">
        <s v="Arts"/>
        <s v="Physics"/>
        <s v="Economics"/>
        <s v="Mathematics"/>
        <s v="Psychology"/>
      </sharedItems>
    </cacheField>
    <cacheField name="University" numFmtId="0">
      <sharedItems count="8">
        <s v="Yale"/>
        <s v="Brown"/>
        <s v="Dartmouth"/>
        <s v="Harvard"/>
        <s v="Columbia"/>
        <s v="Cornell"/>
        <s v="Princeton"/>
        <s v="Penn Stat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">
  <r>
    <n v="591"/>
    <x v="0"/>
  </r>
  <r>
    <n v="9567"/>
    <x v="1"/>
  </r>
  <r>
    <n v="542"/>
    <x v="2"/>
  </r>
  <r>
    <n v="346"/>
    <x v="2"/>
  </r>
  <r>
    <n v="849"/>
    <x v="0"/>
  </r>
  <r>
    <n v="552"/>
    <x v="2"/>
  </r>
  <r>
    <n v="173"/>
    <x v="0"/>
  </r>
  <r>
    <n v="1355"/>
    <x v="0"/>
  </r>
  <r>
    <n v="193"/>
    <x v="3"/>
  </r>
  <r>
    <n v="615"/>
    <x v="3"/>
  </r>
  <r>
    <n v="1579"/>
    <x v="3"/>
  </r>
  <r>
    <n v="547"/>
    <x v="1"/>
  </r>
  <r>
    <n v="1687"/>
    <x v="4"/>
  </r>
  <r>
    <n v="972"/>
    <x v="2"/>
  </r>
  <r>
    <n v="234"/>
    <x v="2"/>
  </r>
  <r>
    <n v="151"/>
    <x v="4"/>
  </r>
  <r>
    <n v="1793"/>
    <x v="1"/>
  </r>
  <r>
    <n v="315"/>
    <x v="4"/>
  </r>
  <r>
    <n v="618"/>
    <x v="1"/>
  </r>
  <r>
    <n v="246"/>
    <x v="1"/>
  </r>
  <r>
    <n v="784"/>
    <x v="1"/>
  </r>
  <r>
    <n v="316"/>
    <x v="3"/>
  </r>
  <r>
    <n v="3155"/>
    <x v="0"/>
  </r>
  <r>
    <n v="318"/>
    <x v="4"/>
  </r>
  <r>
    <n v="608"/>
    <x v="2"/>
  </r>
  <r>
    <n v="561"/>
    <x v="0"/>
  </r>
  <r>
    <n v="357"/>
    <x v="4"/>
  </r>
  <r>
    <n v="1688"/>
    <x v="3"/>
  </r>
  <r>
    <n v="972"/>
    <x v="2"/>
  </r>
  <r>
    <n v="568"/>
    <x v="1"/>
  </r>
  <r>
    <n v="632"/>
    <x v="3"/>
  </r>
  <r>
    <n v="551"/>
    <x v="4"/>
  </r>
  <r>
    <n v="948"/>
    <x v="1"/>
  </r>
  <r>
    <n v="1358"/>
    <x v="0"/>
  </r>
  <r>
    <n v="135"/>
    <x v="0"/>
  </r>
  <r>
    <n v="849"/>
    <x v="3"/>
  </r>
  <r>
    <n v="158"/>
    <x v="4"/>
  </r>
  <r>
    <n v="1889"/>
    <x v="3"/>
  </r>
  <r>
    <n v="651"/>
    <x v="4"/>
  </r>
  <r>
    <n v="651"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">
  <r>
    <x v="0"/>
    <x v="0"/>
    <x v="0"/>
  </r>
  <r>
    <x v="1"/>
    <x v="1"/>
    <x v="1"/>
  </r>
  <r>
    <x v="2"/>
    <x v="2"/>
    <x v="2"/>
  </r>
  <r>
    <x v="3"/>
    <x v="2"/>
    <x v="3"/>
  </r>
  <r>
    <x v="4"/>
    <x v="0"/>
    <x v="4"/>
  </r>
  <r>
    <x v="5"/>
    <x v="2"/>
    <x v="5"/>
  </r>
  <r>
    <x v="6"/>
    <x v="0"/>
    <x v="3"/>
  </r>
  <r>
    <x v="7"/>
    <x v="0"/>
    <x v="5"/>
  </r>
  <r>
    <x v="8"/>
    <x v="3"/>
    <x v="6"/>
  </r>
  <r>
    <x v="9"/>
    <x v="3"/>
    <x v="3"/>
  </r>
  <r>
    <x v="10"/>
    <x v="3"/>
    <x v="1"/>
  </r>
  <r>
    <x v="11"/>
    <x v="1"/>
    <x v="2"/>
  </r>
  <r>
    <x v="12"/>
    <x v="4"/>
    <x v="2"/>
  </r>
  <r>
    <x v="13"/>
    <x v="2"/>
    <x v="1"/>
  </r>
  <r>
    <x v="14"/>
    <x v="2"/>
    <x v="7"/>
  </r>
  <r>
    <x v="15"/>
    <x v="4"/>
    <x v="6"/>
  </r>
  <r>
    <x v="16"/>
    <x v="1"/>
    <x v="4"/>
  </r>
  <r>
    <x v="17"/>
    <x v="4"/>
    <x v="4"/>
  </r>
  <r>
    <x v="18"/>
    <x v="1"/>
    <x v="5"/>
  </r>
  <r>
    <x v="19"/>
    <x v="1"/>
    <x v="0"/>
  </r>
  <r>
    <x v="20"/>
    <x v="1"/>
    <x v="6"/>
  </r>
  <r>
    <x v="21"/>
    <x v="3"/>
    <x v="2"/>
  </r>
  <r>
    <x v="22"/>
    <x v="0"/>
    <x v="2"/>
  </r>
  <r>
    <x v="23"/>
    <x v="4"/>
    <x v="7"/>
  </r>
  <r>
    <x v="24"/>
    <x v="2"/>
    <x v="4"/>
  </r>
  <r>
    <x v="25"/>
    <x v="0"/>
    <x v="6"/>
  </r>
  <r>
    <x v="26"/>
    <x v="4"/>
    <x v="0"/>
  </r>
  <r>
    <x v="27"/>
    <x v="3"/>
    <x v="4"/>
  </r>
  <r>
    <x v="13"/>
    <x v="2"/>
    <x v="6"/>
  </r>
  <r>
    <x v="28"/>
    <x v="1"/>
    <x v="7"/>
  </r>
  <r>
    <x v="29"/>
    <x v="3"/>
    <x v="7"/>
  </r>
  <r>
    <x v="30"/>
    <x v="4"/>
    <x v="5"/>
  </r>
  <r>
    <x v="31"/>
    <x v="1"/>
    <x v="3"/>
  </r>
  <r>
    <x v="32"/>
    <x v="0"/>
    <x v="1"/>
  </r>
  <r>
    <x v="33"/>
    <x v="0"/>
    <x v="7"/>
  </r>
  <r>
    <x v="4"/>
    <x v="3"/>
    <x v="0"/>
  </r>
  <r>
    <x v="34"/>
    <x v="4"/>
    <x v="3"/>
  </r>
  <r>
    <x v="35"/>
    <x v="3"/>
    <x v="5"/>
  </r>
  <r>
    <x v="36"/>
    <x v="4"/>
    <x v="1"/>
  </r>
  <r>
    <x v="36"/>
    <x v="2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5FA56E-AFDF-4467-BAE1-4E0965BBBAA3}" name="PivotTable16" cacheId="0" applyNumberFormats="0" applyBorderFormats="0" applyFontFormats="0" applyPatternFormats="0" applyAlignmentFormats="0" applyWidthHeightFormats="1" dataCaption="Values" grandTotalCaption="Total général" updatedVersion="7" minRefreshableVersion="3" useAutoFormatting="1" itemPrintTitles="1" createdVersion="7" indent="0" outline="1" outlineData="1" multipleFieldFilters="0" rowHeaderCaption="Étiquettes de lignes">
  <location ref="A1:C7" firstHeaderRow="0" firstDataRow="1" firstDataCol="1"/>
  <pivotFields count="2">
    <pivotField dataField="1" showAll="0"/>
    <pivotField axis="axisRow" showAll="0">
      <items count="6">
        <item x="0"/>
        <item x="2"/>
        <item x="3"/>
        <item x="1"/>
        <item x="4"/>
        <item t="default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omme de Students" fld="0" baseField="1" baseItem="0"/>
    <dataField name="Moyenne de Students2" fld="0" subtotal="average" baseField="1" baseItem="0"/>
  </dataFields>
  <formats count="1">
    <format dxfId="8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982B9A-B937-4584-83C6-3B4E930787D2}" name="PivotTable17" cacheId="1" applyNumberFormats="0" applyBorderFormats="0" applyFontFormats="0" applyPatternFormats="0" applyAlignmentFormats="0" applyWidthHeightFormats="1" dataCaption="Values" grandTotalCaption="Total général" updatedVersion="7" minRefreshableVersion="3" useAutoFormatting="1" itemPrintTitles="1" createdVersion="7" indent="0" outline="1" outlineData="1" multipleFieldFilters="0" rowHeaderCaption="Étiquettes de lignes">
  <location ref="A1:C10" firstHeaderRow="0" firstDataRow="1" firstDataCol="1"/>
  <pivotFields count="3">
    <pivotField dataField="1" showAll="0">
      <items count="38">
        <item x="33"/>
        <item x="15"/>
        <item x="34"/>
        <item x="6"/>
        <item x="8"/>
        <item x="14"/>
        <item x="19"/>
        <item x="17"/>
        <item x="21"/>
        <item x="23"/>
        <item x="3"/>
        <item x="26"/>
        <item x="2"/>
        <item x="11"/>
        <item x="30"/>
        <item x="5"/>
        <item x="25"/>
        <item x="28"/>
        <item x="0"/>
        <item x="24"/>
        <item x="9"/>
        <item x="18"/>
        <item x="29"/>
        <item x="36"/>
        <item x="20"/>
        <item x="4"/>
        <item x="31"/>
        <item x="13"/>
        <item x="7"/>
        <item x="32"/>
        <item x="10"/>
        <item x="12"/>
        <item x="27"/>
        <item x="16"/>
        <item x="35"/>
        <item x="22"/>
        <item x="1"/>
        <item t="default"/>
      </items>
    </pivotField>
    <pivotField showAll="0"/>
    <pivotField axis="axisRow" showAll="0">
      <items count="9">
        <item x="1"/>
        <item x="4"/>
        <item x="5"/>
        <item x="2"/>
        <item x="3"/>
        <item x="7"/>
        <item x="6"/>
        <item x="0"/>
        <item t="default"/>
      </items>
    </pivotField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Somme de Students" fld="0" baseField="0" baseItem="0"/>
    <dataField name="Moyenne de Students2" fld="0" subtotal="average" baseField="2" baseItem="0"/>
  </dataFields>
  <formats count="1">
    <format dxfId="7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B40BE4-070E-4DF2-8988-7D1FD7520B98}" name="PivotTable18" cacheId="1" applyNumberFormats="0" applyBorderFormats="0" applyFontFormats="0" applyPatternFormats="0" applyAlignmentFormats="0" applyWidthHeightFormats="1" dataCaption="Values" grandTotalCaption="Total général" updatedVersion="7" minRefreshableVersion="3" useAutoFormatting="1" itemPrintTitles="1" createdVersion="7" indent="0" outline="1" outlineData="1" multipleFieldFilters="0" rowHeaderCaption="Étiquettes de lignes" colHeaderCaption="Étiquettes de colonnes">
  <location ref="A1:G11" firstHeaderRow="1" firstDataRow="2" firstDataCol="1"/>
  <pivotFields count="3">
    <pivotField dataField="1" showAll="0"/>
    <pivotField axis="axisCol" showAll="0">
      <items count="6">
        <item x="0"/>
        <item x="2"/>
        <item x="3"/>
        <item x="1"/>
        <item x="4"/>
        <item t="default"/>
      </items>
    </pivotField>
    <pivotField axis="axisRow" showAll="0">
      <items count="9">
        <item x="1"/>
        <item x="4"/>
        <item x="5"/>
        <item x="2"/>
        <item x="3"/>
        <item x="7"/>
        <item x="6"/>
        <item x="0"/>
        <item t="default"/>
      </items>
    </pivotField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omme de Students" fld="0" baseField="0" baseItem="0"/>
  </dataFields>
  <formats count="3">
    <format dxfId="6">
      <pivotArea dataOnly="0" labelOnly="1" fieldPosition="0">
        <references count="1">
          <reference field="1" count="1">
            <x v="3"/>
          </reference>
        </references>
      </pivotArea>
    </format>
    <format dxfId="5">
      <pivotArea dataOnly="0" labelOnly="1" fieldPosition="0">
        <references count="1">
          <reference field="1" count="1">
            <x v="2"/>
          </reference>
        </references>
      </pivotArea>
    </format>
    <format dxfId="1">
      <pivotArea dataOnly="0" labelOnly="1" fieldPosition="0">
        <references count="1">
          <reference field="1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56A08C-AE48-4EEA-893A-9193ABF42407}">
  <dimension ref="A1:D42"/>
  <sheetViews>
    <sheetView tabSelected="1" zoomScale="132" zoomScaleNormal="132" workbookViewId="0">
      <selection activeCell="E7" sqref="E7"/>
    </sheetView>
  </sheetViews>
  <sheetFormatPr defaultRowHeight="15" x14ac:dyDescent="0.25"/>
  <cols>
    <col min="1" max="1" width="8.85546875" bestFit="1" customWidth="1"/>
    <col min="2" max="2" width="12.42578125" bestFit="1" customWidth="1"/>
    <col min="3" max="3" width="10.5703125" bestFit="1" customWidth="1"/>
  </cols>
  <sheetData>
    <row r="1" spans="1:4" ht="24" thickBot="1" x14ac:dyDescent="0.4">
      <c r="A1" s="38" t="s">
        <v>0</v>
      </c>
      <c r="B1" s="39"/>
      <c r="C1" s="40"/>
    </row>
    <row r="2" spans="1:4" ht="15.75" thickBot="1" x14ac:dyDescent="0.3">
      <c r="A2" s="11" t="s">
        <v>1</v>
      </c>
      <c r="B2" s="11" t="s">
        <v>2</v>
      </c>
      <c r="C2" s="11" t="s">
        <v>3</v>
      </c>
    </row>
    <row r="3" spans="1:4" x14ac:dyDescent="0.25">
      <c r="A3" s="8">
        <v>591</v>
      </c>
      <c r="B3" s="8" t="s">
        <v>4</v>
      </c>
      <c r="C3" s="8" t="s">
        <v>7</v>
      </c>
      <c r="D3" s="3"/>
    </row>
    <row r="4" spans="1:4" x14ac:dyDescent="0.25">
      <c r="A4" s="5">
        <v>9567</v>
      </c>
      <c r="B4" s="5" t="s">
        <v>5</v>
      </c>
      <c r="C4" s="5" t="s">
        <v>8</v>
      </c>
      <c r="D4" s="3"/>
    </row>
    <row r="5" spans="1:4" x14ac:dyDescent="0.25">
      <c r="A5" s="4">
        <v>542</v>
      </c>
      <c r="B5" s="4" t="s">
        <v>6</v>
      </c>
      <c r="C5" s="4" t="s">
        <v>9</v>
      </c>
      <c r="D5" s="2"/>
    </row>
    <row r="6" spans="1:4" x14ac:dyDescent="0.25">
      <c r="A6" s="5">
        <v>346</v>
      </c>
      <c r="B6" s="5" t="s">
        <v>6</v>
      </c>
      <c r="C6" s="5" t="s">
        <v>10</v>
      </c>
    </row>
    <row r="7" spans="1:4" x14ac:dyDescent="0.25">
      <c r="A7" s="4">
        <v>849</v>
      </c>
      <c r="B7" s="4" t="s">
        <v>4</v>
      </c>
      <c r="C7" s="4" t="s">
        <v>11</v>
      </c>
    </row>
    <row r="8" spans="1:4" x14ac:dyDescent="0.25">
      <c r="A8" s="5">
        <v>552</v>
      </c>
      <c r="B8" s="5" t="s">
        <v>6</v>
      </c>
      <c r="C8" s="5" t="s">
        <v>12</v>
      </c>
    </row>
    <row r="9" spans="1:4" x14ac:dyDescent="0.25">
      <c r="A9" s="4">
        <v>173</v>
      </c>
      <c r="B9" s="4" t="s">
        <v>4</v>
      </c>
      <c r="C9" s="4" t="s">
        <v>10</v>
      </c>
    </row>
    <row r="10" spans="1:4" x14ac:dyDescent="0.25">
      <c r="A10" s="5">
        <v>1355</v>
      </c>
      <c r="B10" s="5" t="s">
        <v>4</v>
      </c>
      <c r="C10" s="5" t="s">
        <v>12</v>
      </c>
    </row>
    <row r="11" spans="1:4" x14ac:dyDescent="0.25">
      <c r="A11" s="4">
        <v>193</v>
      </c>
      <c r="B11" s="4" t="s">
        <v>13</v>
      </c>
      <c r="C11" s="4" t="s">
        <v>15</v>
      </c>
    </row>
    <row r="12" spans="1:4" x14ac:dyDescent="0.25">
      <c r="A12" s="5">
        <v>615</v>
      </c>
      <c r="B12" s="5" t="s">
        <v>13</v>
      </c>
      <c r="C12" s="5" t="s">
        <v>10</v>
      </c>
    </row>
    <row r="13" spans="1:4" x14ac:dyDescent="0.25">
      <c r="A13" s="4">
        <v>1579</v>
      </c>
      <c r="B13" s="4" t="s">
        <v>13</v>
      </c>
      <c r="C13" s="4" t="s">
        <v>8</v>
      </c>
    </row>
    <row r="14" spans="1:4" x14ac:dyDescent="0.25">
      <c r="A14" s="5">
        <v>547</v>
      </c>
      <c r="B14" s="5" t="s">
        <v>5</v>
      </c>
      <c r="C14" s="5" t="s">
        <v>9</v>
      </c>
    </row>
    <row r="15" spans="1:4" x14ac:dyDescent="0.25">
      <c r="A15" s="4">
        <v>1687</v>
      </c>
      <c r="B15" s="4" t="s">
        <v>14</v>
      </c>
      <c r="C15" s="4" t="s">
        <v>9</v>
      </c>
    </row>
    <row r="16" spans="1:4" x14ac:dyDescent="0.25">
      <c r="A16" s="5">
        <v>972</v>
      </c>
      <c r="B16" s="5" t="s">
        <v>6</v>
      </c>
      <c r="C16" s="5" t="s">
        <v>8</v>
      </c>
    </row>
    <row r="17" spans="1:3" x14ac:dyDescent="0.25">
      <c r="A17" s="4">
        <v>234</v>
      </c>
      <c r="B17" s="4" t="s">
        <v>6</v>
      </c>
      <c r="C17" s="4" t="s">
        <v>16</v>
      </c>
    </row>
    <row r="18" spans="1:3" x14ac:dyDescent="0.25">
      <c r="A18" s="5">
        <v>151</v>
      </c>
      <c r="B18" s="5" t="s">
        <v>14</v>
      </c>
      <c r="C18" s="5" t="s">
        <v>15</v>
      </c>
    </row>
    <row r="19" spans="1:3" x14ac:dyDescent="0.25">
      <c r="A19" s="4">
        <v>1793</v>
      </c>
      <c r="B19" s="4" t="s">
        <v>5</v>
      </c>
      <c r="C19" s="4" t="s">
        <v>11</v>
      </c>
    </row>
    <row r="20" spans="1:3" x14ac:dyDescent="0.25">
      <c r="A20" s="5">
        <v>315</v>
      </c>
      <c r="B20" s="5" t="s">
        <v>14</v>
      </c>
      <c r="C20" s="5" t="s">
        <v>11</v>
      </c>
    </row>
    <row r="21" spans="1:3" x14ac:dyDescent="0.25">
      <c r="A21" s="4">
        <v>618</v>
      </c>
      <c r="B21" s="4" t="s">
        <v>5</v>
      </c>
      <c r="C21" s="4" t="s">
        <v>12</v>
      </c>
    </row>
    <row r="22" spans="1:3" x14ac:dyDescent="0.25">
      <c r="A22" s="5">
        <v>246</v>
      </c>
      <c r="B22" s="5" t="s">
        <v>5</v>
      </c>
      <c r="C22" s="5" t="s">
        <v>7</v>
      </c>
    </row>
    <row r="23" spans="1:3" x14ac:dyDescent="0.25">
      <c r="A23" s="4">
        <v>784</v>
      </c>
      <c r="B23" s="4" t="s">
        <v>5</v>
      </c>
      <c r="C23" s="4" t="s">
        <v>15</v>
      </c>
    </row>
    <row r="24" spans="1:3" x14ac:dyDescent="0.25">
      <c r="A24" s="5">
        <v>316</v>
      </c>
      <c r="B24" s="5" t="s">
        <v>13</v>
      </c>
      <c r="C24" s="5" t="s">
        <v>9</v>
      </c>
    </row>
    <row r="25" spans="1:3" x14ac:dyDescent="0.25">
      <c r="A25" s="4">
        <v>3155</v>
      </c>
      <c r="B25" s="4" t="s">
        <v>4</v>
      </c>
      <c r="C25" s="4" t="s">
        <v>9</v>
      </c>
    </row>
    <row r="26" spans="1:3" x14ac:dyDescent="0.25">
      <c r="A26" s="5">
        <v>318</v>
      </c>
      <c r="B26" s="5" t="s">
        <v>14</v>
      </c>
      <c r="C26" s="5" t="s">
        <v>16</v>
      </c>
    </row>
    <row r="27" spans="1:3" x14ac:dyDescent="0.25">
      <c r="A27" s="4">
        <v>608</v>
      </c>
      <c r="B27" s="4" t="s">
        <v>6</v>
      </c>
      <c r="C27" s="4" t="s">
        <v>11</v>
      </c>
    </row>
    <row r="28" spans="1:3" x14ac:dyDescent="0.25">
      <c r="A28" s="5">
        <v>561</v>
      </c>
      <c r="B28" s="5" t="s">
        <v>4</v>
      </c>
      <c r="C28" s="5" t="s">
        <v>15</v>
      </c>
    </row>
    <row r="29" spans="1:3" x14ac:dyDescent="0.25">
      <c r="A29" s="4">
        <v>357</v>
      </c>
      <c r="B29" s="4" t="s">
        <v>14</v>
      </c>
      <c r="C29" s="4" t="s">
        <v>7</v>
      </c>
    </row>
    <row r="30" spans="1:3" x14ac:dyDescent="0.25">
      <c r="A30" s="5">
        <v>1688</v>
      </c>
      <c r="B30" s="5" t="s">
        <v>13</v>
      </c>
      <c r="C30" s="5" t="s">
        <v>11</v>
      </c>
    </row>
    <row r="31" spans="1:3" x14ac:dyDescent="0.25">
      <c r="A31" s="4">
        <v>972</v>
      </c>
      <c r="B31" s="4" t="s">
        <v>6</v>
      </c>
      <c r="C31" s="4" t="s">
        <v>15</v>
      </c>
    </row>
    <row r="32" spans="1:3" x14ac:dyDescent="0.25">
      <c r="A32" s="5">
        <v>568</v>
      </c>
      <c r="B32" s="5" t="s">
        <v>5</v>
      </c>
      <c r="C32" s="5" t="s">
        <v>16</v>
      </c>
    </row>
    <row r="33" spans="1:3" x14ac:dyDescent="0.25">
      <c r="A33" s="4">
        <v>632</v>
      </c>
      <c r="B33" s="4" t="s">
        <v>13</v>
      </c>
      <c r="C33" s="4" t="s">
        <v>16</v>
      </c>
    </row>
    <row r="34" spans="1:3" x14ac:dyDescent="0.25">
      <c r="A34" s="5">
        <v>551</v>
      </c>
      <c r="B34" s="5" t="s">
        <v>14</v>
      </c>
      <c r="C34" s="5" t="s">
        <v>12</v>
      </c>
    </row>
    <row r="35" spans="1:3" x14ac:dyDescent="0.25">
      <c r="A35" s="4">
        <v>948</v>
      </c>
      <c r="B35" s="4" t="s">
        <v>5</v>
      </c>
      <c r="C35" s="4" t="s">
        <v>10</v>
      </c>
    </row>
    <row r="36" spans="1:3" x14ac:dyDescent="0.25">
      <c r="A36" s="5">
        <v>1358</v>
      </c>
      <c r="B36" s="5" t="s">
        <v>4</v>
      </c>
      <c r="C36" s="5" t="s">
        <v>8</v>
      </c>
    </row>
    <row r="37" spans="1:3" x14ac:dyDescent="0.25">
      <c r="A37" s="4">
        <v>135</v>
      </c>
      <c r="B37" s="4" t="s">
        <v>4</v>
      </c>
      <c r="C37" s="4" t="s">
        <v>16</v>
      </c>
    </row>
    <row r="38" spans="1:3" x14ac:dyDescent="0.25">
      <c r="A38" s="5">
        <v>849</v>
      </c>
      <c r="B38" s="5" t="s">
        <v>13</v>
      </c>
      <c r="C38" s="5" t="s">
        <v>7</v>
      </c>
    </row>
    <row r="39" spans="1:3" x14ac:dyDescent="0.25">
      <c r="A39" s="4">
        <v>158</v>
      </c>
      <c r="B39" s="4" t="s">
        <v>14</v>
      </c>
      <c r="C39" s="4" t="s">
        <v>10</v>
      </c>
    </row>
    <row r="40" spans="1:3" x14ac:dyDescent="0.25">
      <c r="A40" s="5">
        <v>1889</v>
      </c>
      <c r="B40" s="5" t="s">
        <v>13</v>
      </c>
      <c r="C40" s="5" t="s">
        <v>12</v>
      </c>
    </row>
    <row r="41" spans="1:3" x14ac:dyDescent="0.25">
      <c r="A41" s="4">
        <v>651</v>
      </c>
      <c r="B41" s="4" t="s">
        <v>14</v>
      </c>
      <c r="C41" s="4" t="s">
        <v>8</v>
      </c>
    </row>
    <row r="42" spans="1:3" x14ac:dyDescent="0.25">
      <c r="A42" s="5">
        <v>651</v>
      </c>
      <c r="B42" s="5" t="s">
        <v>6</v>
      </c>
      <c r="C42" s="5" t="s">
        <v>7</v>
      </c>
    </row>
  </sheetData>
  <mergeCells count="1">
    <mergeCell ref="A1:C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205F5-43D2-4A6E-9885-B8A33D4E6EDB}">
  <dimension ref="A1:C7"/>
  <sheetViews>
    <sheetView workbookViewId="0">
      <selection activeCell="C19" sqref="C19"/>
    </sheetView>
  </sheetViews>
  <sheetFormatPr defaultRowHeight="15" x14ac:dyDescent="0.25"/>
  <cols>
    <col min="1" max="3" width="30.7109375" customWidth="1"/>
  </cols>
  <sheetData>
    <row r="1" spans="1:3" x14ac:dyDescent="0.25">
      <c r="A1" s="6" t="s">
        <v>17</v>
      </c>
      <c r="B1" s="1" t="s">
        <v>19</v>
      </c>
      <c r="C1" t="s">
        <v>18</v>
      </c>
    </row>
    <row r="2" spans="1:3" x14ac:dyDescent="0.25">
      <c r="A2" s="7" t="s">
        <v>4</v>
      </c>
      <c r="B2">
        <v>8177</v>
      </c>
      <c r="C2">
        <v>1022.125</v>
      </c>
    </row>
    <row r="3" spans="1:3" x14ac:dyDescent="0.25">
      <c r="A3" s="7" t="s">
        <v>6</v>
      </c>
      <c r="B3">
        <v>4877</v>
      </c>
      <c r="C3">
        <v>609.625</v>
      </c>
    </row>
    <row r="4" spans="1:3" x14ac:dyDescent="0.25">
      <c r="A4" s="7" t="s">
        <v>13</v>
      </c>
      <c r="B4">
        <v>7761</v>
      </c>
      <c r="C4">
        <v>970.125</v>
      </c>
    </row>
    <row r="5" spans="1:3" x14ac:dyDescent="0.25">
      <c r="A5" s="7" t="s">
        <v>5</v>
      </c>
      <c r="B5">
        <v>15071</v>
      </c>
      <c r="C5">
        <v>1883.875</v>
      </c>
    </row>
    <row r="6" spans="1:3" x14ac:dyDescent="0.25">
      <c r="A6" s="7" t="s">
        <v>14</v>
      </c>
      <c r="B6">
        <v>4188</v>
      </c>
      <c r="C6">
        <v>523.5</v>
      </c>
    </row>
    <row r="7" spans="1:3" x14ac:dyDescent="0.25">
      <c r="A7" s="7" t="s">
        <v>21</v>
      </c>
      <c r="B7">
        <v>40074</v>
      </c>
      <c r="C7">
        <v>1001.85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F06C1-BBA9-4606-9E7A-76B1178F2074}">
  <dimension ref="A1:C10"/>
  <sheetViews>
    <sheetView topLeftCell="A13" zoomScaleNormal="100" workbookViewId="0">
      <selection activeCell="A10" sqref="A10"/>
    </sheetView>
  </sheetViews>
  <sheetFormatPr defaultRowHeight="15" x14ac:dyDescent="0.25"/>
  <cols>
    <col min="1" max="3" width="30.7109375" customWidth="1"/>
    <col min="4" max="37" width="16.28515625" bestFit="1" customWidth="1"/>
    <col min="38" max="38" width="11.28515625" bestFit="1" customWidth="1"/>
  </cols>
  <sheetData>
    <row r="1" spans="1:3" x14ac:dyDescent="0.25">
      <c r="A1" s="6" t="s">
        <v>17</v>
      </c>
      <c r="B1" s="1" t="s">
        <v>19</v>
      </c>
      <c r="C1" t="s">
        <v>18</v>
      </c>
    </row>
    <row r="2" spans="1:3" x14ac:dyDescent="0.25">
      <c r="A2" s="7" t="s">
        <v>8</v>
      </c>
      <c r="B2">
        <v>14127</v>
      </c>
      <c r="C2">
        <v>2825.4</v>
      </c>
    </row>
    <row r="3" spans="1:3" x14ac:dyDescent="0.25">
      <c r="A3" s="7" t="s">
        <v>11</v>
      </c>
      <c r="B3">
        <v>5253</v>
      </c>
      <c r="C3">
        <v>1050.5999999999999</v>
      </c>
    </row>
    <row r="4" spans="1:3" x14ac:dyDescent="0.25">
      <c r="A4" s="7" t="s">
        <v>12</v>
      </c>
      <c r="B4">
        <v>4965</v>
      </c>
      <c r="C4">
        <v>993</v>
      </c>
    </row>
    <row r="5" spans="1:3" x14ac:dyDescent="0.25">
      <c r="A5" s="7" t="s">
        <v>9</v>
      </c>
      <c r="B5">
        <v>6247</v>
      </c>
      <c r="C5">
        <v>1249.4000000000001</v>
      </c>
    </row>
    <row r="6" spans="1:3" x14ac:dyDescent="0.25">
      <c r="A6" s="7" t="s">
        <v>10</v>
      </c>
      <c r="B6">
        <v>2240</v>
      </c>
      <c r="C6">
        <v>448</v>
      </c>
    </row>
    <row r="7" spans="1:3" x14ac:dyDescent="0.25">
      <c r="A7" s="7" t="s">
        <v>16</v>
      </c>
      <c r="B7">
        <v>1887</v>
      </c>
      <c r="C7">
        <v>377.4</v>
      </c>
    </row>
    <row r="8" spans="1:3" x14ac:dyDescent="0.25">
      <c r="A8" s="7" t="s">
        <v>15</v>
      </c>
      <c r="B8">
        <v>2661</v>
      </c>
      <c r="C8">
        <v>532.20000000000005</v>
      </c>
    </row>
    <row r="9" spans="1:3" x14ac:dyDescent="0.25">
      <c r="A9" s="7" t="s">
        <v>7</v>
      </c>
      <c r="B9">
        <v>2694</v>
      </c>
      <c r="C9">
        <v>538.79999999999995</v>
      </c>
    </row>
    <row r="10" spans="1:3" x14ac:dyDescent="0.25">
      <c r="A10" s="7" t="s">
        <v>21</v>
      </c>
      <c r="B10">
        <v>40074</v>
      </c>
      <c r="C10">
        <v>1001.85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4BADA-888D-4F1D-9AE4-A005AB181545}">
  <dimension ref="A1:G11"/>
  <sheetViews>
    <sheetView zoomScaleNormal="100" workbookViewId="0">
      <selection activeCell="K17" sqref="K17"/>
    </sheetView>
  </sheetViews>
  <sheetFormatPr defaultRowHeight="15" x14ac:dyDescent="0.25"/>
  <cols>
    <col min="1" max="1" width="24.85546875" customWidth="1"/>
    <col min="2" max="2" width="30.7109375" customWidth="1"/>
    <col min="3" max="3" width="13.7109375" customWidth="1"/>
    <col min="4" max="4" width="14.7109375" customWidth="1"/>
    <col min="5" max="5" width="10.7109375" customWidth="1"/>
    <col min="6" max="6" width="12.7109375" customWidth="1"/>
    <col min="7" max="7" width="14.7109375" customWidth="1"/>
    <col min="19" max="19" width="15.5703125" bestFit="1" customWidth="1"/>
    <col min="20" max="20" width="16.28515625" bestFit="1" customWidth="1"/>
    <col min="21" max="21" width="10.28515625" bestFit="1" customWidth="1"/>
    <col min="22" max="22" width="12.5703125" bestFit="1" customWidth="1"/>
    <col min="23" max="23" width="7.42578125" bestFit="1" customWidth="1"/>
    <col min="24" max="24" width="10.85546875" bestFit="1" customWidth="1"/>
    <col min="25" max="25" width="11.28515625" bestFit="1" customWidth="1"/>
  </cols>
  <sheetData>
    <row r="1" spans="1:7" x14ac:dyDescent="0.25">
      <c r="A1" s="6" t="s">
        <v>19</v>
      </c>
      <c r="B1" s="6" t="s">
        <v>20</v>
      </c>
    </row>
    <row r="2" spans="1:7" x14ac:dyDescent="0.25">
      <c r="A2" s="6" t="s">
        <v>17</v>
      </c>
      <c r="B2" t="s">
        <v>4</v>
      </c>
      <c r="C2" s="1" t="s">
        <v>6</v>
      </c>
      <c r="D2" s="7" t="s">
        <v>13</v>
      </c>
      <c r="E2" s="1" t="s">
        <v>5</v>
      </c>
      <c r="F2" t="s">
        <v>14</v>
      </c>
      <c r="G2" t="s">
        <v>21</v>
      </c>
    </row>
    <row r="3" spans="1:7" x14ac:dyDescent="0.25">
      <c r="A3" s="7" t="s">
        <v>8</v>
      </c>
      <c r="B3">
        <v>1358</v>
      </c>
      <c r="C3">
        <v>972</v>
      </c>
      <c r="D3">
        <v>1579</v>
      </c>
      <c r="E3">
        <v>9567</v>
      </c>
      <c r="F3">
        <v>651</v>
      </c>
      <c r="G3">
        <v>14127</v>
      </c>
    </row>
    <row r="4" spans="1:7" x14ac:dyDescent="0.25">
      <c r="A4" s="7" t="s">
        <v>11</v>
      </c>
      <c r="B4">
        <v>849</v>
      </c>
      <c r="C4">
        <v>608</v>
      </c>
      <c r="D4">
        <v>1688</v>
      </c>
      <c r="E4">
        <v>1793</v>
      </c>
      <c r="F4">
        <v>315</v>
      </c>
      <c r="G4">
        <v>5253</v>
      </c>
    </row>
    <row r="5" spans="1:7" x14ac:dyDescent="0.25">
      <c r="A5" s="7" t="s">
        <v>12</v>
      </c>
      <c r="B5">
        <v>1355</v>
      </c>
      <c r="C5">
        <v>552</v>
      </c>
      <c r="D5">
        <v>1889</v>
      </c>
      <c r="E5">
        <v>618</v>
      </c>
      <c r="F5">
        <v>551</v>
      </c>
      <c r="G5">
        <v>4965</v>
      </c>
    </row>
    <row r="6" spans="1:7" x14ac:dyDescent="0.25">
      <c r="A6" s="7" t="s">
        <v>9</v>
      </c>
      <c r="B6">
        <v>3155</v>
      </c>
      <c r="C6">
        <v>542</v>
      </c>
      <c r="D6">
        <v>316</v>
      </c>
      <c r="E6">
        <v>547</v>
      </c>
      <c r="F6">
        <v>1687</v>
      </c>
      <c r="G6">
        <v>6247</v>
      </c>
    </row>
    <row r="7" spans="1:7" x14ac:dyDescent="0.25">
      <c r="A7" s="7" t="s">
        <v>10</v>
      </c>
      <c r="B7">
        <v>173</v>
      </c>
      <c r="C7">
        <v>346</v>
      </c>
      <c r="D7">
        <v>615</v>
      </c>
      <c r="E7">
        <v>948</v>
      </c>
      <c r="F7">
        <v>158</v>
      </c>
      <c r="G7">
        <v>2240</v>
      </c>
    </row>
    <row r="8" spans="1:7" x14ac:dyDescent="0.25">
      <c r="A8" s="7" t="s">
        <v>16</v>
      </c>
      <c r="B8">
        <v>135</v>
      </c>
      <c r="C8">
        <v>234</v>
      </c>
      <c r="D8">
        <v>632</v>
      </c>
      <c r="E8">
        <v>568</v>
      </c>
      <c r="F8">
        <v>318</v>
      </c>
      <c r="G8">
        <v>1887</v>
      </c>
    </row>
    <row r="9" spans="1:7" x14ac:dyDescent="0.25">
      <c r="A9" s="7" t="s">
        <v>15</v>
      </c>
      <c r="B9">
        <v>561</v>
      </c>
      <c r="C9">
        <v>972</v>
      </c>
      <c r="D9">
        <v>193</v>
      </c>
      <c r="E9">
        <v>784</v>
      </c>
      <c r="F9">
        <v>151</v>
      </c>
      <c r="G9">
        <v>2661</v>
      </c>
    </row>
    <row r="10" spans="1:7" x14ac:dyDescent="0.25">
      <c r="A10" s="7" t="s">
        <v>7</v>
      </c>
      <c r="B10">
        <v>591</v>
      </c>
      <c r="C10">
        <v>651</v>
      </c>
      <c r="D10">
        <v>849</v>
      </c>
      <c r="E10">
        <v>246</v>
      </c>
      <c r="F10">
        <v>357</v>
      </c>
      <c r="G10">
        <v>2694</v>
      </c>
    </row>
    <row r="11" spans="1:7" x14ac:dyDescent="0.25">
      <c r="A11" s="7" t="s">
        <v>21</v>
      </c>
      <c r="B11">
        <v>8177</v>
      </c>
      <c r="C11">
        <v>4877</v>
      </c>
      <c r="D11">
        <v>7761</v>
      </c>
      <c r="E11">
        <v>15071</v>
      </c>
      <c r="F11">
        <v>4188</v>
      </c>
      <c r="G11">
        <v>40074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9D47E-9A4E-4C86-B0E5-8D87F4A7DB12}">
  <dimension ref="A1:G21"/>
  <sheetViews>
    <sheetView zoomScale="75" zoomScaleNormal="75" workbookViewId="0">
      <selection activeCell="Q28" sqref="Q28"/>
    </sheetView>
  </sheetViews>
  <sheetFormatPr defaultRowHeight="15" x14ac:dyDescent="0.25"/>
  <cols>
    <col min="1" max="2" width="15.7109375" customWidth="1"/>
    <col min="3" max="3" width="12" bestFit="1" customWidth="1"/>
    <col min="4" max="4" width="15.7109375" customWidth="1"/>
    <col min="5" max="5" width="10.7109375" customWidth="1"/>
    <col min="6" max="6" width="14.7109375" customWidth="1"/>
    <col min="7" max="7" width="20.7109375" customWidth="1"/>
  </cols>
  <sheetData>
    <row r="1" spans="1:7" x14ac:dyDescent="0.25">
      <c r="A1" s="19" t="s">
        <v>22</v>
      </c>
      <c r="B1" s="12" t="s">
        <v>30</v>
      </c>
      <c r="C1" s="29" t="s">
        <v>23</v>
      </c>
      <c r="D1" s="25" t="s">
        <v>24</v>
      </c>
      <c r="E1" s="12" t="s">
        <v>25</v>
      </c>
      <c r="F1" s="12" t="s">
        <v>26</v>
      </c>
      <c r="G1" s="12" t="s">
        <v>31</v>
      </c>
    </row>
    <row r="2" spans="1:7" x14ac:dyDescent="0.25">
      <c r="A2" s="20">
        <v>1</v>
      </c>
      <c r="B2" s="13">
        <v>120</v>
      </c>
      <c r="C2" s="30">
        <v>3</v>
      </c>
      <c r="D2" s="26">
        <f>B2*C2</f>
        <v>360</v>
      </c>
      <c r="E2" s="16">
        <f t="shared" ref="E2:E15" si="0">IF(D2&lt;100,0%,IF(D2&lt;=999,5%,10%))</f>
        <v>0.05</v>
      </c>
      <c r="F2" s="13">
        <f>D2*E2</f>
        <v>18</v>
      </c>
      <c r="G2" s="13">
        <f t="shared" ref="G2:G15" si="1">D2-F2</f>
        <v>342</v>
      </c>
    </row>
    <row r="3" spans="1:7" x14ac:dyDescent="0.25">
      <c r="A3" s="21">
        <v>2</v>
      </c>
      <c r="B3" s="14">
        <v>56</v>
      </c>
      <c r="C3" s="31">
        <v>5</v>
      </c>
      <c r="D3" s="27">
        <f t="shared" ref="D3:D15" si="2">B3*C3</f>
        <v>280</v>
      </c>
      <c r="E3" s="17">
        <f t="shared" si="0"/>
        <v>0.05</v>
      </c>
      <c r="F3" s="14">
        <f t="shared" ref="F3:F15" si="3">D3*E3</f>
        <v>14</v>
      </c>
      <c r="G3" s="14">
        <f t="shared" si="1"/>
        <v>266</v>
      </c>
    </row>
    <row r="4" spans="1:7" x14ac:dyDescent="0.25">
      <c r="A4" s="20">
        <v>3</v>
      </c>
      <c r="B4" s="13">
        <v>70</v>
      </c>
      <c r="C4" s="30">
        <v>2</v>
      </c>
      <c r="D4" s="26">
        <f t="shared" si="2"/>
        <v>140</v>
      </c>
      <c r="E4" s="16">
        <f t="shared" si="0"/>
        <v>0.05</v>
      </c>
      <c r="F4" s="13">
        <f t="shared" si="3"/>
        <v>7</v>
      </c>
      <c r="G4" s="13">
        <f t="shared" si="1"/>
        <v>133</v>
      </c>
    </row>
    <row r="5" spans="1:7" x14ac:dyDescent="0.25">
      <c r="A5" s="21">
        <v>4</v>
      </c>
      <c r="B5" s="14">
        <v>430</v>
      </c>
      <c r="C5" s="31">
        <v>7</v>
      </c>
      <c r="D5" s="27">
        <f t="shared" si="2"/>
        <v>3010</v>
      </c>
      <c r="E5" s="17">
        <f t="shared" si="0"/>
        <v>0.1</v>
      </c>
      <c r="F5" s="14">
        <f t="shared" si="3"/>
        <v>301</v>
      </c>
      <c r="G5" s="14">
        <f t="shared" si="1"/>
        <v>2709</v>
      </c>
    </row>
    <row r="6" spans="1:7" x14ac:dyDescent="0.25">
      <c r="A6" s="22">
        <v>5</v>
      </c>
      <c r="B6" s="24">
        <v>230</v>
      </c>
      <c r="C6" s="32">
        <v>23</v>
      </c>
      <c r="D6" s="26">
        <f t="shared" si="2"/>
        <v>5290</v>
      </c>
      <c r="E6" s="16">
        <f t="shared" si="0"/>
        <v>0.1</v>
      </c>
      <c r="F6" s="13">
        <f t="shared" si="3"/>
        <v>529</v>
      </c>
      <c r="G6" s="13">
        <f t="shared" si="1"/>
        <v>4761</v>
      </c>
    </row>
    <row r="7" spans="1:7" x14ac:dyDescent="0.25">
      <c r="A7" s="21">
        <v>6</v>
      </c>
      <c r="B7" s="14">
        <v>10</v>
      </c>
      <c r="C7" s="31">
        <v>2</v>
      </c>
      <c r="D7" s="27">
        <f t="shared" si="2"/>
        <v>20</v>
      </c>
      <c r="E7" s="17">
        <f t="shared" si="0"/>
        <v>0</v>
      </c>
      <c r="F7" s="14">
        <f t="shared" si="3"/>
        <v>0</v>
      </c>
      <c r="G7" s="14">
        <f t="shared" si="1"/>
        <v>20</v>
      </c>
    </row>
    <row r="8" spans="1:7" x14ac:dyDescent="0.25">
      <c r="A8" s="20">
        <v>7</v>
      </c>
      <c r="B8" s="13">
        <v>5</v>
      </c>
      <c r="C8" s="30">
        <v>8</v>
      </c>
      <c r="D8" s="26">
        <f t="shared" si="2"/>
        <v>40</v>
      </c>
      <c r="E8" s="16">
        <f t="shared" si="0"/>
        <v>0</v>
      </c>
      <c r="F8" s="13">
        <f t="shared" si="3"/>
        <v>0</v>
      </c>
      <c r="G8" s="13">
        <f t="shared" si="1"/>
        <v>40</v>
      </c>
    </row>
    <row r="9" spans="1:7" x14ac:dyDescent="0.25">
      <c r="A9" s="21">
        <v>8</v>
      </c>
      <c r="B9" s="14">
        <v>5040</v>
      </c>
      <c r="C9" s="31">
        <v>1</v>
      </c>
      <c r="D9" s="27">
        <f t="shared" si="2"/>
        <v>5040</v>
      </c>
      <c r="E9" s="17">
        <f t="shared" si="0"/>
        <v>0.1</v>
      </c>
      <c r="F9" s="14">
        <f t="shared" si="3"/>
        <v>504</v>
      </c>
      <c r="G9" s="14">
        <f t="shared" si="1"/>
        <v>4536</v>
      </c>
    </row>
    <row r="10" spans="1:7" x14ac:dyDescent="0.25">
      <c r="A10" s="20">
        <v>9</v>
      </c>
      <c r="B10" s="13">
        <v>1200</v>
      </c>
      <c r="C10" s="30">
        <v>3</v>
      </c>
      <c r="D10" s="26">
        <f t="shared" si="2"/>
        <v>3600</v>
      </c>
      <c r="E10" s="16">
        <f t="shared" si="0"/>
        <v>0.1</v>
      </c>
      <c r="F10" s="13">
        <f t="shared" si="3"/>
        <v>360</v>
      </c>
      <c r="G10" s="13">
        <f t="shared" si="1"/>
        <v>3240</v>
      </c>
    </row>
    <row r="11" spans="1:7" x14ac:dyDescent="0.25">
      <c r="A11" s="21">
        <v>10</v>
      </c>
      <c r="B11" s="14">
        <v>480</v>
      </c>
      <c r="C11" s="31">
        <v>4</v>
      </c>
      <c r="D11" s="27">
        <f t="shared" si="2"/>
        <v>1920</v>
      </c>
      <c r="E11" s="17">
        <f t="shared" si="0"/>
        <v>0.1</v>
      </c>
      <c r="F11" s="14">
        <f t="shared" si="3"/>
        <v>192</v>
      </c>
      <c r="G11" s="14">
        <f t="shared" si="1"/>
        <v>1728</v>
      </c>
    </row>
    <row r="12" spans="1:7" x14ac:dyDescent="0.25">
      <c r="A12" s="20">
        <v>11</v>
      </c>
      <c r="B12" s="13">
        <v>33</v>
      </c>
      <c r="C12" s="30">
        <v>5</v>
      </c>
      <c r="D12" s="26">
        <f t="shared" si="2"/>
        <v>165</v>
      </c>
      <c r="E12" s="16">
        <f t="shared" si="0"/>
        <v>0.05</v>
      </c>
      <c r="F12" s="13">
        <f t="shared" si="3"/>
        <v>8.25</v>
      </c>
      <c r="G12" s="13">
        <f t="shared" si="1"/>
        <v>156.75</v>
      </c>
    </row>
    <row r="13" spans="1:7" x14ac:dyDescent="0.25">
      <c r="A13" s="21">
        <v>12</v>
      </c>
      <c r="B13" s="14">
        <v>1200</v>
      </c>
      <c r="C13" s="31">
        <v>2</v>
      </c>
      <c r="D13" s="27">
        <f t="shared" si="2"/>
        <v>2400</v>
      </c>
      <c r="E13" s="17">
        <f t="shared" si="0"/>
        <v>0.1</v>
      </c>
      <c r="F13" s="14">
        <f t="shared" si="3"/>
        <v>240</v>
      </c>
      <c r="G13" s="14">
        <f t="shared" si="1"/>
        <v>2160</v>
      </c>
    </row>
    <row r="14" spans="1:7" x14ac:dyDescent="0.25">
      <c r="A14" s="20">
        <v>13</v>
      </c>
      <c r="B14" s="13">
        <v>15</v>
      </c>
      <c r="C14" s="30">
        <v>10</v>
      </c>
      <c r="D14" s="26">
        <f t="shared" si="2"/>
        <v>150</v>
      </c>
      <c r="E14" s="16">
        <f t="shared" si="0"/>
        <v>0.05</v>
      </c>
      <c r="F14" s="13">
        <f t="shared" si="3"/>
        <v>7.5</v>
      </c>
      <c r="G14" s="13">
        <f t="shared" si="1"/>
        <v>142.5</v>
      </c>
    </row>
    <row r="15" spans="1:7" ht="15.75" thickBot="1" x14ac:dyDescent="0.3">
      <c r="A15" s="23">
        <v>14</v>
      </c>
      <c r="B15" s="15">
        <v>24</v>
      </c>
      <c r="C15" s="33">
        <v>5</v>
      </c>
      <c r="D15" s="28">
        <f t="shared" si="2"/>
        <v>120</v>
      </c>
      <c r="E15" s="18">
        <f t="shared" si="0"/>
        <v>0.05</v>
      </c>
      <c r="F15" s="15">
        <f t="shared" si="3"/>
        <v>6</v>
      </c>
      <c r="G15" s="15">
        <f t="shared" si="1"/>
        <v>114</v>
      </c>
    </row>
    <row r="16" spans="1:7" ht="15.75" thickBot="1" x14ac:dyDescent="0.3">
      <c r="A16" s="9"/>
      <c r="B16" s="9"/>
      <c r="C16" s="9"/>
      <c r="E16" s="10"/>
      <c r="F16" s="9"/>
      <c r="G16" s="9"/>
    </row>
    <row r="17" spans="1:7" ht="15.75" thickBot="1" x14ac:dyDescent="0.3">
      <c r="A17" s="9"/>
      <c r="B17" s="9"/>
      <c r="C17" s="9"/>
      <c r="E17" s="41" t="s">
        <v>32</v>
      </c>
      <c r="F17" s="42"/>
      <c r="G17" s="43">
        <f>SUM(G2:G15)</f>
        <v>20348.25</v>
      </c>
    </row>
    <row r="18" spans="1:7" ht="15.75" thickBot="1" x14ac:dyDescent="0.3">
      <c r="A18" s="9"/>
      <c r="B18" s="9"/>
      <c r="C18" s="9"/>
      <c r="E18" s="41" t="s">
        <v>33</v>
      </c>
      <c r="F18" s="42"/>
      <c r="G18" s="44">
        <v>0.19</v>
      </c>
    </row>
    <row r="19" spans="1:7" ht="15.75" thickBot="1" x14ac:dyDescent="0.3">
      <c r="A19" s="9"/>
      <c r="B19" s="9"/>
      <c r="C19" s="9"/>
      <c r="E19" s="41" t="s">
        <v>34</v>
      </c>
      <c r="F19" s="42"/>
      <c r="G19" s="43">
        <f>G17*G18</f>
        <v>3866.1675</v>
      </c>
    </row>
    <row r="20" spans="1:7" ht="20.25" thickBot="1" x14ac:dyDescent="0.4">
      <c r="A20" s="9"/>
      <c r="B20" s="9"/>
      <c r="C20" s="9"/>
      <c r="E20" s="41" t="s">
        <v>35</v>
      </c>
      <c r="F20" s="42"/>
      <c r="G20" s="45">
        <f>SUM(G17,G19)</f>
        <v>24214.4175</v>
      </c>
    </row>
    <row r="21" spans="1:7" x14ac:dyDescent="0.25">
      <c r="A21" s="9"/>
      <c r="B21" s="9"/>
      <c r="C21" s="9"/>
      <c r="E21" s="9"/>
      <c r="F21" s="9"/>
      <c r="G21" s="9"/>
    </row>
  </sheetData>
  <mergeCells count="4">
    <mergeCell ref="E20:F20"/>
    <mergeCell ref="E19:F19"/>
    <mergeCell ref="E18:F18"/>
    <mergeCell ref="E17:F17"/>
  </mergeCells>
  <pageMargins left="0.7" right="0.7" top="0.75" bottom="0.75" header="0.3" footer="0.3"/>
  <pageSetup orientation="portrait" r:id="rId1"/>
  <ignoredErrors>
    <ignoredError sqref="E2:E3 E4:E15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B7067-FCCB-4861-A83C-AAAD337B4BC4}">
  <dimension ref="A1:C11"/>
  <sheetViews>
    <sheetView zoomScale="172" zoomScaleNormal="100" workbookViewId="0">
      <selection activeCell="A11" sqref="A1:A11"/>
    </sheetView>
  </sheetViews>
  <sheetFormatPr defaultRowHeight="15" x14ac:dyDescent="0.25"/>
  <cols>
    <col min="1" max="4" width="15.7109375" customWidth="1"/>
  </cols>
  <sheetData>
    <row r="1" spans="1:3" x14ac:dyDescent="0.25">
      <c r="A1" s="34" t="s">
        <v>27</v>
      </c>
      <c r="B1" s="46" t="s">
        <v>28</v>
      </c>
      <c r="C1" s="46" t="s">
        <v>29</v>
      </c>
    </row>
    <row r="2" spans="1:3" x14ac:dyDescent="0.25">
      <c r="A2" s="35">
        <v>1</v>
      </c>
      <c r="B2" s="47">
        <v>5</v>
      </c>
      <c r="C2" s="47">
        <f t="shared" ref="C2:C11" si="0">B2/A2</f>
        <v>5</v>
      </c>
    </row>
    <row r="3" spans="1:3" x14ac:dyDescent="0.25">
      <c r="A3" s="36">
        <v>2</v>
      </c>
      <c r="B3" s="48">
        <v>10</v>
      </c>
      <c r="C3" s="48">
        <f t="shared" si="0"/>
        <v>5</v>
      </c>
    </row>
    <row r="4" spans="1:3" x14ac:dyDescent="0.25">
      <c r="A4" s="35">
        <v>3</v>
      </c>
      <c r="B4" s="47">
        <v>17</v>
      </c>
      <c r="C4" s="47">
        <f t="shared" si="0"/>
        <v>5.666666666666667</v>
      </c>
    </row>
    <row r="5" spans="1:3" x14ac:dyDescent="0.25">
      <c r="A5" s="36">
        <v>4</v>
      </c>
      <c r="B5" s="48">
        <v>27</v>
      </c>
      <c r="C5" s="48">
        <f t="shared" si="0"/>
        <v>6.75</v>
      </c>
    </row>
    <row r="6" spans="1:3" x14ac:dyDescent="0.25">
      <c r="A6" s="35">
        <v>5</v>
      </c>
      <c r="B6" s="47">
        <v>37</v>
      </c>
      <c r="C6" s="47">
        <f t="shared" si="0"/>
        <v>7.4</v>
      </c>
    </row>
    <row r="7" spans="1:3" x14ac:dyDescent="0.25">
      <c r="A7" s="36">
        <v>6</v>
      </c>
      <c r="B7" s="48">
        <v>49</v>
      </c>
      <c r="C7" s="48">
        <f t="shared" si="0"/>
        <v>8.1666666666666661</v>
      </c>
    </row>
    <row r="8" spans="1:3" x14ac:dyDescent="0.25">
      <c r="A8" s="35">
        <v>7</v>
      </c>
      <c r="B8" s="47">
        <v>63</v>
      </c>
      <c r="C8" s="47">
        <f t="shared" si="0"/>
        <v>9</v>
      </c>
    </row>
    <row r="9" spans="1:3" x14ac:dyDescent="0.25">
      <c r="A9" s="36">
        <v>8</v>
      </c>
      <c r="B9" s="48">
        <v>75</v>
      </c>
      <c r="C9" s="48">
        <f t="shared" si="0"/>
        <v>9.375</v>
      </c>
    </row>
    <row r="10" spans="1:3" x14ac:dyDescent="0.25">
      <c r="A10" s="35">
        <v>9</v>
      </c>
      <c r="B10" s="47">
        <v>83</v>
      </c>
      <c r="C10" s="47">
        <f t="shared" si="0"/>
        <v>9.2222222222222214</v>
      </c>
    </row>
    <row r="11" spans="1:3" ht="15.75" thickBot="1" x14ac:dyDescent="0.3">
      <c r="A11" s="37">
        <v>10</v>
      </c>
      <c r="B11" s="49">
        <v>91</v>
      </c>
      <c r="C11" s="49">
        <f t="shared" si="0"/>
        <v>9.1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Question 1</vt:lpstr>
      <vt:lpstr>Question 2,Table 1</vt:lpstr>
      <vt:lpstr>Question 2,Table 2</vt:lpstr>
      <vt:lpstr>Question 2,Table 3</vt:lpstr>
      <vt:lpstr>Question 3</vt:lpstr>
      <vt:lpstr>Question 4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roi me3za</dc:creator>
  <cp:lastModifiedBy>roi me3za</cp:lastModifiedBy>
  <dcterms:created xsi:type="dcterms:W3CDTF">2023-12-29T07:11:05Z</dcterms:created>
  <dcterms:modified xsi:type="dcterms:W3CDTF">2024-01-03T17:55:35Z</dcterms:modified>
</cp:coreProperties>
</file>