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files/data_analytics/xlsx_files/"/>
    </mc:Choice>
  </mc:AlternateContent>
  <xr:revisionPtr revIDLastSave="0" documentId="13_ncr:1_{14A110D3-780A-284B-881D-4E47A3084648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Detail1" sheetId="7" r:id="rId1"/>
    <sheet name="Sheet1" sheetId="5" r:id="rId2"/>
    <sheet name="Movie Data" sheetId="1" r:id="rId3"/>
    <sheet name="Genres" sheetId="2" r:id="rId4"/>
    <sheet name="Directors" sheetId="3" r:id="rId5"/>
    <sheet name="Actors" sheetId="4" r:id="rId6"/>
  </sheets>
  <calcPr calcId="191029"/>
  <pivotCaches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F18" i="5"/>
  <c r="F19" i="5"/>
  <c r="F20" i="5"/>
  <c r="F21" i="5"/>
  <c r="F16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2" i="1"/>
  <c r="E21" i="5"/>
  <c r="E20" i="5"/>
  <c r="E19" i="5"/>
  <c r="E18" i="5"/>
  <c r="E17" i="5"/>
  <c r="E16" i="5"/>
</calcChain>
</file>

<file path=xl/sharedStrings.xml><?xml version="1.0" encoding="utf-8"?>
<sst xmlns="http://schemas.openxmlformats.org/spreadsheetml/2006/main" count="7381" uniqueCount="2860">
  <si>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</si>
  <si>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</si>
  <si>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</si>
  <si>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</si>
  <si>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</si>
  <si>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</si>
  <si>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</si>
  <si>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</si>
  <si>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</si>
  <si>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</si>
  <si>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</si>
  <si>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</si>
  <si>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</si>
  <si>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</si>
  <si>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</si>
  <si>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</si>
  <si>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</si>
  <si>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</si>
  <si>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</si>
  <si>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</si>
  <si>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</si>
  <si>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</si>
  <si>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</si>
  <si>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</si>
  <si>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</si>
  <si>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</si>
  <si>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</si>
  <si>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</si>
  <si>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</si>
  <si>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</si>
  <si>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</si>
  <si>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</si>
  <si>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</si>
  <si>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</si>
  <si>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</si>
  <si>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</si>
  <si>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</si>
  <si>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</si>
  <si>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</si>
  <si>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</si>
  <si>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</si>
  <si>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</si>
  <si>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</si>
  <si>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</si>
  <si>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</si>
  <si>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</si>
  <si>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</si>
  <si>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</si>
  <si>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</si>
  <si>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</si>
  <si>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</si>
  <si>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</si>
  <si>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</si>
  <si>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</si>
  <si>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</si>
  <si>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</si>
  <si>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</si>
  <si>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</si>
  <si>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</si>
  <si>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</si>
  <si>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</si>
  <si>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</si>
  <si>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</si>
  <si>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</si>
  <si>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</si>
  <si>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</si>
  <si>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</si>
  <si>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</si>
  <si>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</si>
  <si>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</si>
  <si>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</si>
  <si>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</si>
  <si>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</si>
  <si>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</si>
  <si>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</si>
  <si>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</si>
  <si>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</si>
  <si>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</si>
  <si>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</si>
  <si>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</si>
  <si>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</si>
  <si>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</si>
  <si>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</si>
  <si>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</si>
  <si>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</si>
  <si>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</si>
  <si>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</si>
  <si>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</si>
  <si>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</si>
  <si>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</si>
  <si>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</si>
  <si>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</si>
  <si>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</si>
  <si>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</si>
  <si>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</si>
  <si>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</si>
  <si>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</si>
  <si>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</si>
  <si>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</si>
  <si>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</si>
  <si>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</si>
  <si>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</si>
  <si>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</si>
  <si>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</si>
  <si>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</si>
  <si>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</si>
  <si>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</si>
  <si>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</si>
  <si>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</si>
  <si>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</si>
  <si>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</si>
  <si>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</si>
  <si>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</si>
  <si>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</si>
  <si>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</si>
  <si>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</si>
  <si>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</si>
  <si>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</si>
  <si>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</si>
  <si>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</si>
  <si>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</si>
  <si>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</si>
  <si>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</si>
  <si>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</si>
  <si>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</si>
  <si>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</si>
  <si>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</si>
  <si>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</si>
  <si>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</si>
  <si>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</si>
  <si>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</si>
  <si>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</si>
  <si>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</si>
  <si>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</si>
  <si>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</si>
  <si>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</si>
  <si>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</si>
  <si>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</si>
  <si>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</si>
  <si>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</si>
  <si>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</si>
  <si>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</si>
  <si>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</si>
  <si>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</si>
  <si>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</si>
  <si>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</si>
  <si>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</si>
  <si>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</si>
  <si>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</si>
  <si>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</si>
  <si>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</si>
  <si>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</si>
  <si>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</si>
  <si>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</si>
  <si>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</si>
  <si>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</si>
  <si>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</si>
  <si>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</si>
  <si>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</si>
  <si>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</si>
  <si>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</si>
  <si>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</si>
  <si>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</si>
  <si>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</si>
  <si>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</si>
  <si>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</si>
  <si>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</si>
  <si>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</si>
  <si>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</si>
  <si>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</si>
  <si>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</si>
  <si>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</si>
  <si>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</si>
  <si>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</si>
  <si>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</si>
  <si>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</si>
  <si>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</si>
  <si>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</si>
  <si>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</si>
  <si>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</si>
  <si>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</si>
  <si>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</si>
  <si>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</si>
  <si>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</si>
  <si>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</si>
  <si>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</si>
  <si>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</si>
  <si>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</si>
  <si>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</si>
  <si>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</si>
  <si>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</si>
  <si>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</si>
  <si>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</si>
  <si>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</si>
  <si>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</si>
  <si>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</si>
  <si>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</si>
  <si>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</si>
  <si>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</si>
  <si>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</si>
  <si>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</si>
  <si>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</si>
  <si>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</si>
  <si>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</si>
  <si>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</si>
  <si>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</si>
  <si>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</si>
  <si>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</si>
  <si>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</si>
  <si>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</si>
  <si>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</si>
  <si>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</si>
  <si>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</si>
  <si>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</si>
  <si>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</si>
  <si>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</si>
  <si>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</si>
  <si>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</si>
  <si>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</si>
  <si>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</si>
  <si>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</si>
  <si>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</si>
  <si>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</si>
  <si>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</si>
  <si>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</si>
  <si>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</si>
  <si>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</si>
  <si>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</si>
  <si>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</si>
  <si>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</si>
  <si>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</si>
  <si>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</si>
  <si>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</si>
  <si>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</si>
  <si>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</si>
  <si>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</si>
  <si>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</si>
  <si>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</si>
  <si>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</si>
  <si>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</si>
  <si>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</si>
  <si>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</si>
  <si>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</si>
  <si>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</si>
  <si>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</si>
  <si>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</si>
  <si>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</si>
  <si>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</si>
  <si>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</si>
  <si>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</si>
  <si>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</si>
  <si>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</si>
  <si>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</si>
  <si>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</si>
  <si>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</si>
  <si>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</si>
  <si>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</si>
  <si>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</si>
  <si>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</si>
  <si>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</si>
  <si>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</si>
  <si>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</si>
  <si>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</si>
  <si>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</si>
  <si>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</si>
  <si>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</si>
  <si>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</si>
  <si>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</si>
  <si>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</si>
  <si>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</si>
  <si>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</si>
  <si>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</si>
  <si>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</si>
  <si>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</si>
  <si>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</si>
  <si>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</si>
  <si>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</si>
  <si>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</si>
  <si>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</si>
  <si>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</si>
  <si>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</si>
  <si>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</si>
  <si>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</si>
  <si>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</si>
  <si>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</si>
  <si>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</si>
  <si>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</si>
  <si>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</si>
  <si>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</si>
  <si>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</si>
  <si>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</si>
  <si>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</si>
  <si>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</si>
  <si>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</si>
  <si>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</si>
  <si>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</si>
  <si>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</si>
  <si>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</si>
  <si>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</si>
  <si>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</si>
  <si>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</si>
  <si>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</si>
  <si>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</si>
  <si>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</si>
  <si>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</si>
  <si>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</si>
  <si>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</si>
  <si>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</si>
  <si>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</si>
  <si>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</si>
  <si>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</si>
  <si>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</si>
  <si>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</si>
  <si>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</si>
  <si>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</si>
  <si>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</si>
  <si>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</si>
  <si>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</si>
  <si>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</si>
  <si>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</si>
  <si>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</si>
  <si>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</si>
  <si>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</si>
  <si>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</si>
  <si>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</si>
  <si>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</si>
  <si>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</si>
  <si>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</si>
  <si>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</si>
  <si>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</si>
  <si>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</si>
  <si>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</si>
  <si>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</si>
  <si>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</si>
  <si>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</si>
  <si>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</si>
  <si>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</si>
  <si>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</si>
  <si>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</si>
  <si>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</si>
  <si>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</si>
  <si>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</si>
  <si>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</si>
  <si>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</si>
  <si>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</si>
  <si>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</si>
  <si>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</si>
  <si>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</si>
  <si>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</si>
  <si>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</si>
  <si>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</si>
  <si>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</si>
  <si>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</si>
  <si>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</si>
  <si>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</si>
  <si>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</si>
  <si>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</si>
  <si>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</si>
  <si>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</si>
  <si>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</si>
  <si>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</si>
  <si>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</si>
  <si>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</si>
  <si>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</si>
  <si>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</si>
  <si>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</si>
  <si>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</si>
  <si>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</si>
  <si>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</si>
  <si>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</si>
  <si>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</si>
  <si>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</si>
  <si>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</si>
  <si>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</si>
  <si>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</si>
  <si>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</si>
  <si>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</si>
  <si>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</si>
  <si>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</si>
  <si>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</si>
  <si>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</si>
  <si>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</si>
  <si>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</si>
  <si>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</si>
  <si>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</si>
  <si>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</si>
  <si>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</si>
  <si>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</si>
  <si>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</si>
  <si>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</si>
  <si>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</si>
  <si>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</si>
  <si>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</si>
  <si>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</si>
  <si>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</si>
  <si>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</si>
  <si>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</si>
  <si>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</si>
  <si>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</si>
  <si>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</si>
  <si>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</si>
  <si>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</si>
  <si>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</si>
  <si>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</si>
  <si>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</si>
  <si>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</si>
  <si>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</si>
  <si>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</si>
  <si>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</si>
  <si>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</si>
  <si>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</si>
  <si>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</si>
  <si>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</si>
  <si>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</si>
  <si>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</si>
  <si>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</si>
  <si>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</si>
  <si>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</si>
  <si>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</si>
  <si>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</si>
  <si>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</si>
  <si>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</si>
  <si>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</si>
  <si>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</si>
  <si>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</si>
  <si>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</si>
  <si>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</si>
  <si>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</si>
  <si>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</si>
  <si>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</si>
  <si>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</si>
  <si>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</si>
  <si>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</si>
  <si>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</si>
  <si>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</si>
  <si>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</si>
  <si>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</si>
  <si>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</si>
  <si>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</si>
  <si>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</si>
  <si>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</si>
  <si>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</si>
  <si>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</si>
  <si>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</si>
  <si>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</si>
  <si>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</si>
  <si>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</si>
  <si>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</si>
  <si>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</si>
  <si>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</si>
  <si>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</si>
  <si>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</si>
  <si>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</si>
  <si>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</si>
  <si>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</si>
  <si>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</si>
  <si>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</si>
  <si>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</si>
  <si>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</si>
  <si>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</si>
  <si>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</si>
  <si>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</si>
  <si>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</si>
  <si>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</si>
  <si>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</si>
  <si>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</si>
  <si>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</si>
  <si>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</si>
  <si>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</si>
  <si>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</si>
  <si>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</si>
  <si>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</si>
  <si>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</si>
  <si>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</si>
  <si>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</si>
  <si>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</si>
  <si>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</si>
  <si>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</si>
  <si>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</si>
  <si>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</si>
  <si>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</si>
  <si>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</si>
  <si>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</si>
  <si>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</si>
  <si>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</si>
  <si>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</si>
  <si>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</si>
  <si>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</si>
  <si>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</si>
  <si>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</si>
  <si>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</si>
  <si>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</si>
  <si>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</si>
  <si>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</si>
  <si>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</si>
  <si>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</si>
  <si>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</si>
  <si>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</si>
  <si>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</si>
  <si>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</si>
  <si>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</si>
  <si>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</si>
  <si>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</si>
  <si>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</si>
  <si>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</si>
  <si>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</si>
  <si>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</si>
  <si>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</si>
  <si>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</si>
  <si>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</si>
  <si>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</si>
  <si>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</si>
  <si>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</si>
  <si>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</si>
  <si>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</si>
  <si>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</si>
  <si>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</si>
  <si>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</si>
  <si>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</si>
  <si>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</si>
  <si>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</si>
  <si>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</si>
  <si>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</si>
  <si>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</si>
  <si>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</si>
  <si>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</si>
  <si>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</si>
  <si>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</si>
  <si>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</si>
  <si>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</si>
  <si>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</si>
  <si>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</si>
  <si>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</si>
  <si>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</si>
  <si>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</si>
  <si>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</si>
  <si>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</si>
  <si>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</si>
  <si>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</si>
  <si>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</si>
  <si>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</si>
  <si>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</si>
  <si>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</si>
  <si>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</si>
  <si>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</si>
  <si>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</si>
  <si>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</si>
  <si>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</si>
  <si>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</si>
  <si>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</si>
  <si>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</si>
  <si>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</si>
  <si>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</si>
  <si>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</si>
  <si>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</si>
  <si>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</si>
  <si>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</si>
  <si>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</si>
  <si>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</si>
  <si>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</si>
  <si>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</si>
  <si>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</si>
  <si>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</si>
  <si>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</si>
  <si>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</si>
  <si>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</si>
  <si>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</si>
  <si>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</si>
  <si>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</si>
  <si>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</si>
  <si>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</si>
  <si>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</si>
  <si>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</si>
  <si>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</si>
  <si>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</si>
  <si>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</si>
  <si>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</si>
  <si>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</si>
  <si>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</si>
  <si>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</si>
  <si>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</si>
  <si>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</si>
  <si>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</si>
  <si>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</si>
  <si>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</si>
  <si>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</si>
  <si>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</si>
  <si>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</si>
  <si>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</si>
  <si>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</si>
  <si>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</si>
  <si>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</si>
  <si>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</si>
  <si>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</si>
  <si>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</si>
  <si>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</si>
  <si>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</si>
  <si>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</si>
  <si>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</si>
  <si>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</si>
  <si>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</si>
  <si>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</si>
  <si>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</si>
  <si>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</si>
  <si>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</si>
  <si>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</si>
  <si>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</si>
  <si>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</si>
  <si>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</si>
  <si>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</si>
  <si>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</si>
  <si>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</si>
  <si>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</si>
  <si>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</si>
  <si>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</si>
  <si>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</si>
  <si>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</si>
  <si>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</si>
  <si>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</si>
  <si>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</si>
  <si>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</si>
  <si>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</si>
  <si>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</si>
  <si>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</si>
  <si>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</si>
  <si>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</si>
  <si>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</si>
  <si>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</si>
  <si>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</si>
  <si>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</si>
  <si>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</si>
  <si>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</si>
  <si>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</si>
  <si>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</si>
  <si>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</si>
  <si>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</si>
  <si>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</si>
  <si>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</si>
  <si>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</si>
  <si>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</si>
  <si>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</si>
  <si>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</si>
  <si>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</si>
  <si>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</si>
  <si>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</si>
  <si>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</si>
  <si>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</si>
  <si>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</si>
  <si>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</si>
  <si>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</si>
  <si>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</si>
  <si>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</si>
  <si>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</si>
  <si>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</si>
  <si>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</si>
  <si>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</si>
  <si>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</si>
  <si>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</si>
  <si>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</si>
  <si>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</si>
  <si>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</si>
  <si>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</si>
  <si>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</si>
  <si>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</si>
  <si>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</si>
  <si>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</si>
  <si>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</si>
  <si>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</si>
  <si>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</si>
  <si>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</si>
  <si>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</si>
  <si>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</si>
  <si>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</si>
  <si>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</si>
  <si>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</si>
  <si>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</si>
  <si>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</si>
  <si>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</si>
  <si>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</si>
  <si>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</si>
  <si>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</si>
  <si>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</si>
  <si>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</si>
  <si>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</si>
  <si>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</si>
  <si>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</si>
  <si>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</si>
  <si>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</si>
  <si>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</si>
  <si>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</si>
  <si>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</si>
  <si>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</si>
  <si>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</si>
  <si>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</si>
  <si>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</si>
  <si>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</si>
  <si>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</si>
  <si>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</si>
  <si>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</si>
  <si>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</si>
  <si>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</si>
  <si>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</si>
  <si>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</si>
  <si>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</si>
  <si>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</si>
  <si>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</si>
  <si>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</si>
  <si>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</si>
  <si>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</si>
  <si>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</si>
  <si>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</si>
  <si>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</si>
  <si>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</si>
  <si>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</si>
  <si>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</si>
  <si>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</si>
  <si>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</si>
  <si>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</si>
  <si>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</si>
  <si>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</si>
  <si>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</si>
  <si>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</si>
  <si>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</si>
  <si>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</si>
  <si>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</si>
  <si>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</si>
  <si>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</si>
  <si>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</si>
  <si>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</si>
  <si>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</si>
  <si>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</si>
  <si>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</si>
  <si>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</si>
  <si>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</si>
  <si>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</si>
  <si>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</si>
  <si>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</si>
  <si>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</si>
  <si>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</si>
  <si>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</si>
  <si>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</si>
  <si>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</si>
  <si>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</si>
  <si>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</si>
  <si>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</si>
  <si>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</si>
  <si>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</si>
  <si>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</si>
  <si>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</si>
  <si>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</si>
  <si>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</si>
  <si>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</si>
  <si>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</si>
  <si>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</si>
  <si>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</si>
  <si>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</si>
  <si>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</si>
  <si>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</si>
  <si>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</si>
  <si>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</si>
  <si>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</si>
  <si>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</si>
  <si>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</si>
  <si>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</si>
  <si>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</si>
  <si>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</si>
  <si>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</si>
  <si>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</si>
  <si>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</si>
  <si>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</si>
  <si>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</si>
  <si>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</si>
  <si>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</si>
  <si>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</si>
  <si>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</si>
  <si>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</si>
  <si>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</si>
  <si>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</si>
  <si>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</si>
  <si>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</si>
  <si>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</si>
  <si>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</si>
  <si>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</si>
  <si>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</si>
  <si>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</si>
  <si>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</si>
  <si>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</si>
  <si>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</si>
  <si>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</si>
  <si>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</si>
  <si>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</si>
  <si>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</si>
  <si>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</si>
  <si>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</si>
  <si>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</si>
  <si>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</si>
  <si>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</si>
  <si>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</si>
  <si>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</si>
  <si>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</si>
  <si>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</si>
  <si>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</si>
  <si>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</si>
  <si>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</si>
  <si>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</si>
  <si>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</si>
  <si>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</si>
  <si>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</si>
  <si>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</si>
  <si>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</si>
  <si>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</si>
  <si>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</si>
  <si>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</si>
  <si>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</si>
  <si>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</si>
  <si>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</si>
  <si>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</si>
  <si>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</si>
  <si>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</si>
  <si>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</si>
  <si>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</si>
  <si>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</si>
  <si>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</si>
  <si>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</si>
  <si>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</si>
  <si>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</si>
  <si>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</si>
  <si>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</si>
  <si>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</si>
  <si>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</si>
  <si>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</si>
  <si>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</si>
  <si>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</si>
  <si>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</si>
  <si>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</si>
  <si>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</si>
  <si>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</si>
  <si>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</si>
  <si>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</si>
  <si>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</si>
  <si>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</si>
  <si>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</si>
  <si>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</si>
  <si>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</si>
  <si>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</si>
  <si>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</si>
  <si>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</si>
  <si>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</si>
  <si>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</si>
  <si>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</si>
  <si>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</si>
  <si>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</si>
  <si>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</si>
  <si>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</si>
  <si>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</si>
  <si>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</si>
  <si>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</si>
  <si>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</si>
  <si>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</si>
  <si>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</si>
  <si>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</si>
  <si>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</si>
  <si>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</si>
  <si>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</si>
  <si>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</si>
  <si>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</si>
  <si>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</si>
  <si>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</si>
  <si>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</si>
  <si>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</si>
  <si>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</si>
  <si>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</si>
  <si>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</si>
  <si>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</si>
  <si>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</si>
  <si>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</si>
  <si>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</si>
  <si>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</si>
  <si>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</si>
  <si>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</si>
  <si>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</si>
  <si>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</si>
  <si>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</si>
  <si>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</si>
  <si>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</si>
  <si>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</si>
  <si>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</si>
  <si>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</si>
  <si>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</si>
  <si>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</si>
  <si>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</si>
  <si>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</si>
  <si>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</si>
  <si>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</si>
  <si>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</si>
  <si>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</si>
  <si>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</si>
  <si>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</si>
  <si>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</si>
  <si>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</si>
  <si>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</si>
  <si>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</si>
  <si>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</si>
  <si>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</si>
  <si>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</si>
  <si>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</si>
  <si>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</si>
  <si>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</si>
  <si>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</si>
  <si>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</si>
  <si>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</si>
  <si>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</si>
  <si>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</si>
  <si>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</si>
  <si>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</si>
  <si>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</si>
  <si>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</si>
  <si>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</si>
  <si>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</si>
  <si>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</si>
  <si>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</si>
  <si>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</si>
  <si>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</si>
  <si>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</si>
  <si>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</si>
  <si>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</si>
  <si>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</si>
  <si>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</si>
  <si>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</si>
  <si>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</si>
  <si>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</si>
  <si>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</si>
  <si>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</si>
  <si>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</si>
  <si>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</si>
  <si>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</si>
  <si>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</si>
  <si>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</si>
  <si>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</si>
  <si>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</si>
  <si>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</si>
  <si>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</si>
  <si>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</si>
  <si>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</si>
  <si>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</si>
  <si>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</si>
  <si>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</si>
  <si>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</si>
  <si>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</si>
  <si>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</si>
  <si>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</si>
  <si>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</si>
  <si>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</si>
  <si>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</si>
  <si>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</si>
  <si>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</si>
  <si>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</si>
  <si>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</si>
  <si>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</si>
  <si>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</si>
  <si>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</si>
  <si>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</si>
  <si>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</si>
  <si>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</si>
  <si>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</si>
  <si>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</si>
  <si>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</si>
  <si>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</si>
  <si>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</si>
  <si>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</si>
  <si>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</si>
  <si>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</si>
  <si>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</si>
  <si>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</si>
  <si>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</si>
  <si>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</si>
  <si>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</si>
  <si>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</si>
  <si>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</si>
  <si>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</si>
  <si>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</si>
  <si>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</si>
  <si>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</si>
  <si>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</si>
  <si>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</si>
  <si>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</si>
  <si>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</si>
  <si>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</si>
  <si>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</si>
  <si>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</si>
  <si>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</si>
  <si>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</si>
  <si>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</si>
  <si>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</si>
  <si>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</si>
  <si>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</si>
  <si>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</si>
  <si>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</si>
  <si>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</si>
  <si>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</si>
  <si>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</si>
  <si>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</si>
  <si>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</si>
  <si>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</si>
  <si>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</si>
  <si>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</si>
  <si>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</si>
  <si>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</si>
  <si>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</si>
  <si>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</si>
  <si>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</si>
  <si>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</si>
  <si>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</si>
  <si>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</si>
  <si>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</si>
  <si>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</si>
  <si>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</si>
  <si>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</si>
  <si>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</si>
  <si>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</si>
  <si>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</si>
  <si>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</si>
  <si>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</si>
  <si>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</si>
  <si>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</si>
  <si>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</si>
  <si>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</si>
  <si>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</si>
  <si>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</si>
  <si>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</si>
  <si>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</si>
  <si>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</si>
  <si>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</si>
  <si>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</si>
  <si>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</si>
  <si>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</si>
  <si>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</si>
  <si>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</si>
  <si>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</si>
  <si>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</si>
  <si>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</si>
  <si>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</si>
  <si>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</si>
  <si>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</si>
  <si>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</si>
  <si>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</si>
  <si>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</si>
  <si>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</si>
  <si>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</si>
  <si>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</si>
  <si>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</si>
  <si>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</si>
  <si>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</si>
  <si>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</si>
  <si>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</si>
  <si>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</si>
  <si>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</si>
  <si>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</si>
  <si>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</si>
  <si>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</si>
  <si>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</si>
  <si>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</si>
  <si>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</si>
  <si>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</si>
  <si>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</si>
  <si>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</si>
  <si>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</si>
  <si>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</si>
  <si>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</si>
  <si>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</si>
  <si>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</si>
  <si>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</si>
  <si>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</si>
  <si>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</si>
  <si>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</si>
  <si>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</si>
  <si>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</si>
  <si>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</si>
  <si>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</si>
  <si>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</si>
  <si>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</si>
  <si>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</si>
  <si>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</si>
  <si>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</si>
  <si>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</si>
  <si>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</si>
  <si>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</si>
  <si>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</si>
  <si>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</si>
  <si>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</si>
  <si>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</si>
  <si>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</si>
  <si>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</si>
  <si>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</si>
  <si>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</si>
  <si>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</si>
  <si>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</si>
  <si>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</si>
  <si>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</si>
  <si>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</si>
  <si>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</si>
  <si>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</si>
  <si>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</si>
  <si>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</si>
  <si>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</si>
  <si>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</si>
  <si>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</si>
  <si>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</si>
  <si>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</si>
  <si>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</si>
  <si>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</si>
  <si>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</si>
  <si>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</si>
  <si>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</si>
  <si>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</si>
  <si>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</si>
  <si>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</si>
  <si>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</si>
  <si>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</si>
  <si>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</si>
  <si>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</si>
  <si>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</si>
  <si>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</si>
  <si>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</si>
  <si>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</si>
  <si>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</si>
  <si>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</si>
  <si>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</si>
  <si>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</si>
  <si>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</si>
  <si>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</si>
  <si>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</si>
  <si>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</si>
  <si>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</si>
  <si>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</si>
  <si>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</si>
  <si>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</si>
  <si>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</si>
  <si>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</si>
  <si>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</si>
  <si>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</si>
  <si>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</si>
  <si>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</si>
  <si>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</si>
  <si>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</si>
  <si>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</si>
  <si>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</si>
  <si>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</si>
  <si>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</si>
  <si>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</si>
  <si>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</si>
  <si>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</si>
  <si>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</si>
  <si>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</si>
  <si>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</si>
  <si>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</si>
  <si>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</si>
  <si>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</si>
  <si>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</si>
  <si>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</si>
  <si>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</si>
  <si>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</si>
  <si>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</si>
  <si>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</si>
  <si>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</si>
  <si>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</si>
  <si>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</si>
  <si>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</si>
  <si>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</si>
  <si>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</si>
  <si>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</si>
  <si>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</si>
  <si>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</si>
  <si>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</si>
  <si>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</si>
  <si>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</si>
  <si>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</si>
  <si>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</si>
  <si>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</si>
  <si>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</si>
  <si>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</si>
  <si>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</si>
  <si>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</si>
  <si>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</si>
  <si>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</si>
  <si>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</si>
  <si>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</si>
  <si>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</si>
  <si>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</si>
  <si>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</si>
  <si>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</si>
  <si>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</si>
  <si>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</si>
  <si>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</si>
  <si>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</si>
  <si>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</si>
  <si>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</si>
  <si>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</si>
  <si>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</si>
  <si>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</si>
  <si>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</si>
  <si>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</si>
  <si>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</si>
  <si>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</si>
  <si>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</si>
  <si>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</si>
  <si>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</si>
  <si>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</si>
  <si>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</si>
  <si>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</si>
  <si>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</si>
  <si>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</si>
  <si>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</si>
  <si>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</si>
  <si>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</si>
  <si>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</si>
  <si>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</si>
  <si>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</si>
  <si>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</si>
  <si>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</si>
  <si>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</si>
  <si>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</si>
  <si>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</si>
  <si>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</si>
  <si>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</si>
  <si>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</si>
  <si>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</si>
  <si>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</si>
  <si>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</si>
  <si>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</si>
  <si>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</si>
  <si>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</si>
  <si>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</si>
  <si>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</si>
  <si>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</si>
  <si>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</si>
  <si>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</si>
  <si>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</si>
  <si>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</si>
  <si>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</si>
  <si>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</si>
  <si>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</si>
  <si>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</si>
  <si>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</si>
  <si>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</si>
  <si>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</si>
  <si>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</si>
  <si>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</si>
  <si>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</si>
  <si>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</si>
  <si>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</si>
  <si>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</si>
  <si>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</si>
  <si>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</si>
  <si>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</si>
  <si>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</si>
  <si>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</si>
  <si>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</si>
  <si>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</si>
  <si>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</si>
  <si>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</si>
  <si>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</si>
  <si>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</si>
  <si>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</si>
  <si>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</si>
  <si>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</si>
  <si>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</si>
  <si>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</si>
  <si>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</si>
  <si>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</si>
  <si>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</si>
  <si>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</si>
  <si>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</si>
  <si>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</si>
  <si>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</si>
  <si>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</si>
  <si>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</si>
  <si>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</si>
  <si>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</si>
  <si>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</si>
  <si>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</si>
  <si>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</si>
  <si>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</si>
  <si>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</si>
  <si>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</si>
  <si>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</si>
  <si>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</si>
  <si>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</si>
  <si>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</si>
  <si>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</si>
  <si>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</si>
  <si>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</si>
  <si>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</si>
  <si>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</si>
  <si>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</si>
  <si>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</si>
  <si>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</si>
  <si>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</si>
  <si>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</si>
  <si>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</si>
  <si>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</si>
  <si>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</si>
  <si>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</si>
  <si>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</si>
  <si>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</si>
  <si>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</si>
  <si>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</si>
  <si>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</si>
  <si>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</si>
  <si>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</si>
  <si>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</si>
  <si>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</si>
  <si>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</si>
  <si>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</si>
  <si>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</si>
  <si>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</si>
  <si>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</si>
  <si>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</si>
  <si>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</si>
  <si>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</si>
  <si>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</si>
  <si>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</si>
  <si>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</si>
  <si>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</si>
  <si>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</si>
  <si>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</si>
  <si>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</si>
  <si>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</si>
  <si>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</si>
  <si>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</si>
  <si>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</si>
  <si>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</si>
  <si>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</si>
  <si>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</si>
  <si>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</si>
  <si>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</si>
  <si>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</si>
  <si>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</si>
  <si>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</si>
  <si>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</si>
  <si>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</si>
  <si>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</si>
  <si>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</si>
  <si>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</si>
  <si>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</si>
  <si>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</si>
  <si>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</si>
  <si>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</si>
  <si>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</si>
  <si>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</si>
  <si>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</si>
  <si>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</si>
  <si>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</si>
  <si>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</si>
  <si>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</si>
  <si>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</si>
  <si>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</si>
  <si>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</si>
  <si>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</si>
  <si>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</si>
  <si>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</si>
  <si>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</si>
  <si>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</si>
  <si>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</si>
  <si>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</si>
  <si>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</si>
  <si>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</si>
  <si>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</si>
  <si>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</si>
  <si>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</si>
  <si>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</si>
  <si>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</si>
  <si>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</si>
  <si>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</si>
  <si>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</si>
  <si>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</si>
  <si>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</si>
  <si>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</si>
  <si>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</si>
  <si>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</si>
  <si>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</si>
  <si>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</si>
  <si>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</si>
  <si>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</si>
  <si>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</si>
  <si>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</si>
  <si>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</si>
  <si>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</si>
  <si>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</si>
  <si>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</si>
  <si>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</si>
  <si>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</si>
  <si>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</si>
  <si>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</si>
  <si>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</si>
  <si>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</si>
  <si>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</si>
  <si>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</si>
  <si>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</si>
  <si>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</si>
  <si>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</si>
  <si>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</si>
  <si>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</si>
  <si>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</si>
  <si>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</si>
  <si>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</si>
  <si>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</si>
  <si>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</si>
  <si>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</si>
  <si>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</si>
  <si>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</si>
  <si>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</si>
  <si>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</si>
  <si>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</si>
  <si>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</si>
  <si>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</si>
  <si>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</si>
  <si>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</si>
  <si>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</si>
  <si>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</si>
  <si>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</si>
  <si>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</si>
  <si>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</si>
  <si>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</si>
  <si>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</si>
  <si>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</si>
  <si>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</si>
  <si>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</si>
  <si>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</si>
  <si>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</si>
  <si>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</si>
  <si>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</si>
  <si>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</si>
  <si>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</si>
  <si>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</si>
  <si>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</si>
  <si>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</si>
  <si>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</si>
  <si>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</si>
  <si>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</si>
  <si>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</si>
  <si>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</si>
  <si>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</si>
  <si>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</si>
  <si>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</si>
  <si>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</si>
  <si>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</si>
  <si>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</si>
  <si>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</si>
  <si>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</si>
  <si>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</si>
  <si>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</si>
  <si>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</si>
  <si>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</si>
  <si>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</si>
  <si>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</si>
  <si>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</si>
  <si>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</si>
  <si>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</si>
  <si>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</si>
  <si>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</si>
  <si>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</si>
  <si>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</si>
  <si>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</si>
  <si>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</si>
  <si>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</si>
  <si>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</si>
  <si>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</si>
  <si>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</si>
  <si>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</si>
  <si>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</si>
  <si>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</si>
  <si>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</si>
  <si>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</si>
  <si>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</si>
  <si>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</si>
  <si>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</si>
  <si>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</si>
  <si>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</si>
  <si>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</si>
  <si>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</si>
  <si>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</si>
  <si>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</si>
  <si>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</si>
  <si>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</si>
  <si>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</si>
  <si>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</si>
  <si>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</si>
  <si>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</si>
  <si>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</si>
  <si>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</si>
  <si>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</si>
  <si>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</si>
  <si>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</si>
  <si>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</si>
  <si>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</si>
  <si>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</si>
  <si>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</si>
  <si>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</si>
  <si>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</si>
  <si>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</si>
  <si>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</si>
  <si>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</si>
  <si>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</si>
  <si>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</si>
  <si>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</si>
  <si>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</si>
  <si>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</si>
  <si>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</si>
  <si>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</si>
  <si>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</si>
  <si>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</si>
  <si>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</si>
  <si>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</si>
  <si>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</si>
  <si>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</si>
  <si>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</si>
  <si>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</si>
  <si>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</si>
  <si>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</si>
  <si>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</si>
  <si>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</si>
  <si>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</si>
  <si>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</si>
  <si>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</si>
  <si>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</si>
  <si>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</si>
  <si>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</si>
  <si>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</si>
  <si>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</si>
  <si>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</si>
  <si>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</si>
  <si>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</si>
  <si>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</si>
  <si>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</si>
  <si>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</si>
  <si>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</si>
  <si>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</si>
  <si>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</si>
  <si>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</si>
  <si>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</si>
  <si>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</si>
  <si>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</si>
  <si>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</si>
  <si>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</si>
  <si>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</si>
  <si>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</si>
  <si>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</si>
  <si>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</si>
  <si>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</si>
  <si>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</si>
  <si>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</si>
  <si>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</si>
  <si>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</si>
  <si>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</si>
  <si>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</si>
  <si>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</si>
  <si>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</si>
  <si>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</si>
  <si>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</si>
  <si>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</si>
  <si>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</si>
  <si>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</si>
  <si>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</si>
  <si>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</si>
  <si>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</si>
  <si>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</si>
  <si>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</si>
  <si>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</si>
  <si>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</si>
  <si>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</si>
  <si>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</si>
  <si>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</si>
  <si>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</si>
  <si>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</si>
  <si>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</si>
  <si>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</si>
  <si>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</si>
  <si>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</si>
  <si>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</si>
  <si>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</si>
  <si>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</si>
  <si>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</si>
  <si>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</si>
  <si>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</si>
  <si>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</si>
  <si>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</si>
  <si>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</si>
  <si>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</si>
  <si>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</si>
  <si>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</si>
  <si>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</si>
  <si>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</si>
  <si>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</si>
  <si>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</si>
  <si>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</si>
  <si>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</si>
  <si>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</si>
  <si>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</si>
  <si>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</si>
  <si>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</si>
  <si>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</si>
  <si>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</si>
  <si>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</si>
  <si>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</si>
  <si>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</si>
  <si>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</si>
  <si>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</si>
  <si>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</si>
  <si>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</si>
  <si>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</si>
  <si>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</si>
  <si>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</si>
  <si>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</si>
  <si>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</si>
  <si>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</si>
  <si>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</si>
  <si>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</si>
  <si>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</si>
  <si>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</si>
  <si>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</si>
  <si>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</si>
  <si>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</si>
  <si>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</si>
  <si>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</si>
  <si>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</si>
  <si>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</si>
  <si>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</si>
  <si>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</si>
  <si>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</si>
  <si>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</si>
  <si>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</si>
  <si>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</si>
  <si>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</si>
  <si>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</si>
  <si>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</si>
  <si>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</si>
  <si>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</si>
  <si>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</si>
  <si>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</si>
  <si>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</si>
  <si>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</si>
  <si>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</si>
  <si>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</si>
  <si>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</si>
  <si>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</si>
  <si>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</si>
  <si>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</si>
  <si>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</si>
  <si>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</si>
  <si>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</si>
  <si>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</si>
  <si>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</si>
  <si>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</si>
  <si>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</si>
  <si>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</si>
  <si>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</si>
  <si>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</si>
  <si>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</si>
  <si>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</si>
  <si>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</si>
  <si>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</si>
  <si>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</si>
  <si>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</si>
  <si>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</si>
  <si>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</si>
  <si>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</si>
  <si>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</si>
  <si>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</si>
  <si>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</si>
  <si>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</si>
  <si>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</si>
  <si>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</si>
  <si>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</si>
  <si>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</si>
  <si>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</si>
  <si>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</si>
  <si>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</si>
  <si>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</si>
  <si>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</si>
  <si>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</si>
  <si>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</si>
  <si>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</si>
  <si>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</si>
  <si>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</si>
  <si>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</si>
  <si>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</si>
  <si>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</si>
  <si>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</si>
  <si>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</si>
  <si>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</si>
  <si>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</si>
  <si>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</si>
  <si>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</si>
  <si>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</si>
  <si>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</si>
  <si>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</si>
  <si>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</si>
  <si>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</si>
  <si>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</si>
  <si>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</si>
  <si>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</si>
  <si>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</si>
  <si>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</si>
  <si>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</si>
  <si>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</si>
  <si>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</si>
  <si>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</si>
  <si>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</si>
  <si>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</si>
  <si>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</si>
  <si>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</si>
  <si>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</si>
  <si>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</si>
  <si>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</si>
  <si>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</si>
  <si>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</si>
  <si>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</si>
  <si>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</si>
  <si>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</si>
  <si>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</si>
  <si>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</si>
  <si>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</si>
  <si>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</si>
  <si>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</si>
  <si>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</si>
  <si>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</si>
  <si>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</si>
  <si>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</si>
  <si>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</si>
  <si>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</si>
  <si>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</si>
  <si>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</si>
  <si>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</si>
  <si>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</si>
  <si>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</si>
  <si>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</si>
  <si>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</si>
  <si>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</si>
  <si>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</si>
  <si>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</si>
  <si>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</si>
  <si>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</si>
  <si>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</si>
  <si>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</si>
  <si>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</si>
  <si>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</si>
  <si>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</si>
  <si>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</si>
  <si>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</si>
  <si>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</si>
  <si>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</si>
  <si>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</si>
  <si>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</si>
  <si>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</si>
  <si>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</si>
  <si>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</si>
  <si>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</si>
  <si>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</si>
  <si>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</si>
  <si>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</si>
  <si>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</si>
  <si>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</si>
  <si>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</si>
  <si>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</si>
  <si>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</si>
  <si>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</si>
  <si>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</si>
  <si>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</si>
  <si>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</si>
  <si>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</si>
  <si>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</si>
  <si>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</si>
  <si>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</si>
  <si>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</si>
  <si>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</si>
  <si>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</si>
  <si>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</si>
  <si>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</si>
  <si>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</si>
  <si>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</si>
  <si>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</si>
  <si>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</si>
  <si>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</si>
  <si>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</si>
  <si>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</si>
  <si>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</si>
  <si>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</si>
  <si>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</si>
  <si>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</si>
  <si>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</si>
  <si>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</si>
  <si>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</si>
  <si>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</si>
  <si>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</si>
  <si>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</si>
  <si>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</si>
  <si>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</si>
  <si>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</si>
  <si>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</si>
  <si>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</si>
  <si>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</si>
  <si>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</si>
  <si>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</si>
  <si>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</si>
  <si>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</si>
  <si>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</si>
  <si>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</si>
  <si>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</si>
  <si>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</si>
  <si>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</si>
  <si>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</si>
  <si>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</si>
  <si>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</si>
  <si>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</si>
  <si>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</si>
  <si>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</si>
  <si>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</si>
  <si>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</si>
  <si>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</si>
  <si>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</si>
  <si>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</si>
  <si>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</si>
  <si>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</si>
  <si>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</si>
  <si>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</si>
  <si>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</si>
  <si>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</si>
  <si>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</si>
  <si>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</si>
  <si>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</si>
  <si>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</si>
  <si>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</si>
  <si>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</si>
  <si>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</si>
  <si>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</si>
  <si>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</si>
  <si>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</si>
  <si>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</si>
  <si>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</si>
  <si>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</si>
  <si>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</si>
  <si>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</si>
  <si>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</si>
  <si>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</si>
  <si>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</si>
  <si>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</si>
  <si>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</si>
  <si>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</si>
  <si>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</si>
  <si>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</si>
  <si>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</si>
  <si>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</si>
  <si>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</si>
  <si>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</si>
  <si>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</si>
  <si>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</si>
  <si>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</si>
  <si>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</si>
  <si>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</si>
  <si>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</si>
  <si>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</si>
  <si>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</si>
  <si>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</si>
  <si>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</si>
  <si>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</si>
  <si>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</si>
  <si>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</si>
  <si>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</si>
  <si>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</si>
  <si>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</si>
  <si>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</si>
  <si>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</si>
  <si>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</si>
  <si>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</si>
  <si>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</si>
  <si>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</si>
  <si>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</si>
  <si>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</si>
  <si>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</si>
  <si>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</si>
  <si>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</si>
  <si>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</si>
  <si>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</si>
  <si>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</si>
  <si>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</si>
  <si>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</si>
  <si>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</si>
  <si>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</si>
  <si>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</si>
  <si>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</si>
  <si>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</si>
  <si>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</si>
  <si>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</si>
  <si>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</si>
  <si>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</si>
  <si>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</si>
  <si>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</si>
  <si>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</si>
  <si>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</si>
  <si>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</si>
  <si>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</si>
  <si>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</si>
  <si>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</si>
  <si>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</si>
  <si>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</si>
  <si>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</si>
  <si>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</si>
  <si>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</si>
  <si>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</si>
  <si>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</si>
  <si>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</si>
  <si>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</si>
  <si>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</si>
  <si>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</si>
  <si>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</si>
  <si>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</si>
  <si>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</si>
  <si>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</si>
  <si>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</si>
  <si>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</si>
  <si>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</si>
  <si>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</si>
  <si>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</si>
  <si>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</si>
  <si>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</si>
  <si>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</si>
  <si>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</si>
  <si>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</si>
  <si>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</si>
  <si>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</si>
  <si>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</si>
  <si>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</si>
  <si>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</si>
  <si>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</si>
  <si>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</si>
  <si>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</si>
  <si>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</si>
  <si>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</si>
  <si>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</si>
  <si>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</si>
  <si>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</si>
  <si>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</si>
  <si>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</si>
  <si>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</si>
  <si>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</si>
  <si>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</si>
  <si>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</si>
  <si>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</si>
  <si>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</si>
  <si>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</si>
  <si>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</si>
  <si>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</si>
  <si>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</si>
  <si>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</si>
  <si>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</si>
  <si>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</si>
  <si>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</si>
  <si>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</si>
  <si>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</si>
  <si>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</si>
  <si>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</si>
  <si>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</si>
  <si>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</si>
  <si>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</si>
  <si>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</si>
  <si>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</si>
  <si>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</si>
  <si>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</si>
  <si>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</si>
  <si>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</si>
  <si>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</si>
  <si>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</si>
  <si>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</si>
  <si>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</si>
  <si>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</si>
  <si>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</si>
  <si>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</si>
  <si>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</si>
  <si>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</si>
  <si>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</si>
  <si>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</si>
  <si>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</si>
  <si>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</si>
  <si>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</si>
  <si>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</si>
  <si>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</si>
  <si>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</si>
  <si>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</si>
  <si>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</si>
  <si>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</si>
  <si>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</si>
  <si>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</si>
  <si>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</si>
  <si>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</si>
  <si>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</si>
  <si>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</si>
  <si>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</si>
  <si>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</si>
  <si>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</si>
  <si>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</si>
  <si>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</si>
  <si>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</si>
  <si>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</si>
  <si>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</si>
  <si>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</si>
  <si>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</si>
  <si>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</si>
  <si>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</si>
  <si>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</si>
  <si>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</si>
  <si>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</si>
  <si>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</si>
  <si>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</si>
  <si>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</si>
  <si>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</si>
  <si>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</si>
  <si>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</si>
  <si>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</si>
  <si>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</si>
  <si>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</si>
  <si>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</si>
  <si>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</si>
  <si>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</si>
  <si>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</si>
  <si>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</si>
  <si>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</si>
  <si>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</si>
  <si>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</si>
  <si>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</si>
  <si>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</si>
  <si>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</si>
  <si>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</si>
  <si>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</si>
  <si>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</si>
  <si>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</si>
  <si>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</si>
  <si>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</si>
  <si>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</si>
  <si>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</si>
  <si>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</si>
  <si>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</si>
  <si>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</si>
  <si>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</si>
  <si>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</si>
  <si>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</si>
  <si>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</si>
  <si>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</si>
  <si>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</si>
  <si>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</si>
  <si>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</si>
  <si>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</si>
  <si>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</si>
  <si>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</si>
  <si>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</si>
  <si>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</si>
  <si>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</si>
  <si>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</si>
  <si>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</si>
  <si>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</si>
  <si>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</si>
  <si>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</si>
  <si>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</si>
  <si>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</si>
  <si>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</si>
  <si>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</si>
  <si>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</si>
  <si>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</si>
  <si>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</si>
  <si>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</si>
  <si>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</si>
  <si>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</si>
  <si>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</si>
  <si>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</si>
  <si>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</si>
  <si>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</si>
  <si>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</si>
  <si>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</si>
  <si>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</si>
  <si>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</si>
  <si>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</si>
  <si>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</si>
  <si>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</si>
  <si>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</si>
  <si>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</si>
  <si>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</si>
  <si>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</si>
  <si>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</si>
  <si>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</si>
  <si>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</si>
  <si>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</si>
  <si>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</si>
  <si>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</si>
  <si>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</si>
  <si>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</si>
  <si>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</si>
  <si>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</si>
  <si>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</si>
  <si>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</si>
  <si>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</si>
  <si>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</si>
  <si>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</si>
  <si>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</si>
  <si>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</si>
  <si>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</si>
  <si>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</si>
  <si>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</si>
  <si>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</si>
  <si>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</si>
  <si>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</si>
  <si>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</si>
  <si>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</si>
  <si>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</si>
  <si>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</si>
  <si>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</si>
  <si>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</si>
  <si>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</si>
  <si>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</si>
  <si>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</si>
  <si>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</si>
  <si>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</si>
  <si>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</si>
  <si>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</si>
  <si>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</si>
  <si>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</si>
  <si>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</si>
  <si>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</si>
  <si>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</si>
  <si>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</si>
  <si>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</si>
  <si>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</si>
  <si>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</si>
  <si>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</si>
  <si>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</si>
  <si>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</si>
  <si>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</si>
  <si>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</si>
  <si>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</si>
  <si>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</si>
  <si>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</si>
  <si>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</si>
  <si>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</si>
  <si>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</si>
  <si>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</si>
  <si>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</si>
  <si>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</si>
  <si>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</si>
  <si>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</si>
  <si>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</si>
  <si>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</si>
  <si>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</si>
  <si>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</si>
  <si>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</si>
  <si>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</si>
  <si>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</si>
  <si>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</si>
  <si>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</si>
  <si>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</si>
  <si>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</si>
  <si>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</si>
  <si>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</si>
  <si>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</si>
  <si>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</si>
  <si>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</si>
  <si>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</si>
  <si>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</si>
  <si>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</si>
  <si>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</si>
  <si>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</si>
  <si>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</si>
  <si>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</si>
  <si>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</si>
  <si>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</si>
  <si>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</si>
  <si>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</si>
  <si>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</si>
  <si>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</si>
  <si>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</si>
  <si>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</si>
  <si>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</si>
  <si>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</si>
  <si>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</si>
  <si>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</si>
  <si>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</si>
  <si>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</si>
  <si>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</si>
  <si>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</si>
  <si>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</si>
  <si>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</si>
  <si>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</si>
  <si>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</si>
  <si>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</si>
  <si>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</si>
  <si>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</si>
  <si>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</si>
  <si>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</si>
  <si>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</si>
  <si>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</si>
  <si>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</si>
  <si>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</si>
  <si>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</si>
  <si>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</si>
  <si>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</si>
  <si>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</si>
  <si>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</si>
  <si>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</si>
  <si>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</si>
  <si>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</si>
  <si>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</si>
  <si>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</si>
  <si>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</si>
  <si>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</si>
  <si>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</si>
  <si>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</si>
  <si>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</si>
  <si>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</si>
  <si>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</si>
  <si>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</si>
  <si>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</si>
  <si>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</si>
  <si>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</si>
  <si>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</si>
  <si>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</si>
  <si>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</si>
  <si>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</si>
  <si>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</si>
  <si>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</si>
  <si>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</si>
  <si>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</si>
  <si>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</si>
  <si>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</si>
  <si>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</si>
  <si>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</si>
  <si>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</si>
  <si>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</si>
  <si>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</si>
  <si>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</si>
  <si>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</si>
  <si>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</si>
  <si>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</si>
  <si>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</si>
  <si>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</si>
  <si>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</si>
  <si>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</si>
  <si>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</si>
  <si>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</si>
  <si>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</si>
  <si>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</si>
  <si>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</si>
  <si>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</si>
  <si>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</si>
  <si>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</si>
  <si>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</si>
  <si>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</si>
  <si>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</si>
  <si>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</si>
  <si>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</si>
  <si>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</si>
  <si>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</si>
  <si>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</si>
  <si>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</si>
  <si>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</si>
  <si>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</si>
  <si>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</si>
  <si>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</si>
  <si>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</si>
  <si>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</si>
  <si>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</si>
  <si>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</si>
  <si>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</si>
  <si>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</si>
  <si>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</si>
  <si>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</si>
  <si>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</si>
  <si>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</si>
  <si>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</si>
  <si>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</si>
  <si>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</si>
  <si>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</si>
  <si>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</si>
  <si>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</si>
  <si>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</si>
  <si>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</si>
  <si>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</si>
  <si>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</si>
  <si>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</si>
  <si>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</si>
  <si>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</si>
  <si>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</si>
  <si>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</si>
  <si>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</si>
  <si>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</si>
  <si>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</si>
  <si>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</si>
  <si>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</si>
  <si>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</si>
  <si>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</si>
  <si>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</si>
  <si>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</si>
  <si>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</si>
  <si>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</si>
  <si>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</si>
  <si>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</si>
  <si>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</si>
  <si>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</si>
  <si>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</si>
  <si>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</si>
  <si>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</si>
  <si>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</si>
  <si>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</si>
  <si>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</si>
  <si>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</si>
  <si>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</si>
  <si>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</si>
  <si>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</si>
  <si>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</si>
  <si>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</si>
  <si>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</si>
  <si>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</si>
  <si>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</si>
  <si>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</si>
  <si>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</si>
  <si>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</si>
  <si>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</si>
  <si>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</si>
  <si>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</si>
  <si>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</si>
  <si>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</si>
  <si>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</si>
  <si>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</si>
  <si>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</si>
  <si>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</si>
  <si>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</si>
  <si>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</si>
  <si>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</si>
  <si>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</si>
  <si>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</si>
  <si>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</si>
  <si>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</si>
  <si>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</si>
  <si>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</si>
  <si>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</si>
  <si>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</si>
  <si>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</si>
  <si>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</si>
  <si>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</si>
  <si>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</si>
  <si>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</si>
  <si>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</si>
  <si>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</si>
  <si>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</si>
  <si>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</si>
  <si>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</si>
  <si>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</si>
  <si>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</si>
  <si>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</si>
  <si>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</si>
  <si>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</si>
  <si>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</si>
  <si>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</si>
  <si>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</si>
  <si>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</si>
  <si>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</si>
  <si>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</si>
  <si>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</si>
  <si>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</si>
  <si>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</si>
  <si>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</si>
  <si>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</si>
  <si>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</si>
  <si>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</si>
  <si>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</si>
  <si>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</si>
  <si>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</si>
  <si>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</si>
  <si>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</si>
  <si>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</si>
  <si>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</si>
  <si>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</si>
  <si>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</si>
  <si>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</si>
  <si>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</si>
  <si>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</si>
  <si>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</si>
  <si>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</si>
  <si>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</si>
  <si>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</si>
  <si>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</si>
  <si>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</si>
  <si>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</si>
  <si>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</si>
  <si>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</si>
  <si>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</si>
  <si>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</si>
  <si>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</si>
  <si>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</si>
  <si>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</si>
  <si>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</si>
  <si>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</si>
  <si>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</si>
  <si>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</si>
  <si>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</si>
  <si>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</si>
  <si>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</si>
  <si>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</si>
  <si>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</si>
  <si>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</si>
  <si>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</si>
  <si>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</si>
  <si>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</si>
  <si>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</si>
  <si>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</si>
  <si>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</si>
  <si>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</si>
  <si>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</si>
  <si>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</si>
  <si>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</si>
  <si>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</si>
  <si>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</si>
  <si>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</si>
  <si>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</si>
  <si>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</si>
  <si>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</si>
  <si>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</si>
  <si>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</si>
  <si>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</si>
  <si>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</si>
  <si>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</si>
  <si>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</si>
  <si>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</si>
  <si>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</si>
  <si>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</si>
  <si>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</si>
  <si>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</si>
  <si>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</si>
  <si>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</si>
  <si>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</si>
  <si>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</si>
  <si>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</si>
  <si>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</si>
  <si>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</si>
  <si>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</si>
  <si>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</si>
  <si>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</si>
  <si>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</si>
  <si>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</si>
  <si>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</si>
  <si>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</si>
  <si>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</si>
  <si>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</si>
  <si>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</si>
  <si>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</si>
  <si>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</si>
  <si>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</si>
  <si>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</si>
  <si>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</si>
  <si>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</si>
  <si>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</si>
  <si>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</si>
  <si>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</si>
  <si>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</si>
  <si>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</si>
  <si>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</si>
  <si>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</si>
  <si>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</si>
  <si>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</si>
  <si>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</si>
  <si>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</si>
  <si>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</si>
  <si>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</si>
  <si>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</si>
  <si>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</si>
  <si>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</si>
  <si>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</si>
  <si>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</si>
  <si>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</si>
  <si>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</si>
  <si>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</si>
  <si>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</si>
  <si>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</si>
  <si>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</si>
  <si>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</si>
  <si>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</si>
  <si>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</si>
  <si>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</si>
  <si>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</si>
  <si>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</si>
  <si>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</si>
  <si>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</si>
  <si>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</si>
  <si>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</si>
  <si>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</si>
  <si>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</si>
  <si>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</si>
  <si>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</si>
  <si>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</si>
  <si>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</si>
  <si>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</si>
  <si>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</si>
  <si>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</si>
  <si>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</si>
  <si>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</si>
  <si>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</si>
  <si>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</si>
  <si>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</si>
  <si>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</si>
  <si>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</si>
  <si>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</si>
  <si>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</si>
  <si>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</si>
  <si>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</si>
  <si>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</si>
  <si>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</si>
  <si>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</si>
  <si>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</si>
  <si>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</si>
  <si>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</si>
  <si>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</si>
  <si>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</si>
  <si>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</si>
  <si>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</si>
  <si>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</si>
  <si>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</si>
  <si>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</si>
  <si>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</si>
  <si>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</si>
  <si>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</si>
  <si>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</si>
  <si>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</si>
  <si>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</si>
  <si>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</si>
  <si>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</si>
  <si>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</si>
  <si>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</si>
  <si>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</si>
  <si>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</si>
  <si>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</si>
  <si>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</si>
  <si>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</si>
  <si>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</si>
  <si>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</si>
  <si>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</si>
  <si>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</si>
  <si>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</si>
  <si>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</si>
  <si>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</si>
  <si>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</si>
  <si>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</si>
  <si>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</si>
  <si>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</si>
  <si>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</si>
  <si>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</si>
  <si>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</si>
  <si>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</si>
  <si>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</si>
  <si>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</si>
  <si>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</si>
  <si>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</si>
  <si>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</si>
  <si>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</si>
  <si>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</si>
  <si>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</si>
  <si>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</si>
  <si>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</si>
  <si>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</si>
  <si>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</si>
  <si>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</si>
  <si>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</si>
  <si>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</si>
  <si>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</si>
  <si>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</si>
  <si>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</si>
  <si>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</si>
  <si>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</si>
  <si>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</si>
  <si>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</si>
  <si>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</si>
  <si>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</si>
  <si>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</si>
  <si>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</si>
  <si>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</si>
  <si>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</si>
  <si>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</si>
  <si>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</si>
  <si>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</si>
  <si>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</si>
  <si>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</si>
  <si>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</si>
  <si>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</si>
  <si>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</si>
  <si>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</si>
  <si>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</si>
  <si>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</si>
  <si>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</si>
  <si>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</si>
  <si>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</si>
  <si>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</si>
  <si>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</si>
  <si>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</si>
  <si>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</si>
  <si>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</si>
  <si>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</si>
  <si>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</si>
  <si>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</si>
  <si>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</si>
  <si>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</si>
  <si>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</si>
  <si>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</si>
  <si>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</si>
  <si>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</si>
  <si>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</si>
  <si>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</si>
  <si>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</si>
  <si>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</si>
  <si>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</si>
  <si>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</si>
  <si>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</si>
  <si>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</si>
  <si>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</si>
  <si>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</si>
  <si>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</si>
  <si>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</si>
  <si>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</si>
  <si>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</si>
  <si>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</si>
  <si>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</si>
  <si>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</si>
  <si>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</si>
  <si>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</si>
  <si>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</si>
  <si>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</si>
  <si>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</si>
  <si>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</si>
  <si>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</si>
  <si>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</si>
  <si>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</si>
  <si>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</si>
  <si>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</si>
  <si>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</si>
  <si>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</si>
  <si>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</si>
  <si>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</si>
  <si>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</si>
  <si>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</si>
  <si>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</si>
  <si>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</si>
  <si>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</si>
  <si>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</si>
  <si>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</si>
  <si>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</si>
  <si>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</si>
  <si>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</si>
  <si>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</si>
  <si>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</si>
  <si>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</si>
  <si>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</si>
  <si>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</si>
  <si>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</si>
  <si>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</si>
  <si>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</si>
  <si>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</si>
  <si>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</si>
  <si>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</si>
  <si>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</si>
  <si>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</si>
  <si>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</si>
  <si>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</si>
  <si>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</si>
  <si>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</si>
  <si>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</si>
  <si>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</si>
  <si>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</si>
  <si>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</si>
  <si>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</si>
  <si>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</si>
  <si>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</si>
  <si>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</si>
  <si>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</si>
  <si>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</si>
  <si>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</si>
  <si>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</si>
  <si>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</si>
  <si>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</si>
  <si>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</si>
  <si>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</si>
  <si>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</si>
  <si>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</si>
  <si>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</si>
  <si>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</si>
  <si>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</si>
  <si>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</si>
  <si>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</si>
  <si>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</si>
  <si>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</si>
  <si>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</si>
  <si>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</si>
  <si>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</si>
  <si>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</si>
  <si>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</si>
  <si>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</si>
  <si>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</si>
  <si>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</si>
  <si>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</si>
  <si>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</si>
  <si>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</si>
  <si>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</si>
  <si>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</si>
  <si>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</si>
  <si>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</si>
  <si>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</si>
  <si>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</si>
  <si>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</si>
  <si>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</si>
  <si>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</si>
  <si>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</si>
  <si>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</si>
  <si>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</si>
  <si>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</si>
  <si>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</si>
  <si>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</si>
  <si>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</si>
  <si>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</si>
  <si>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</si>
  <si>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</si>
  <si>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</si>
  <si>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</si>
  <si>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</si>
  <si>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</si>
  <si>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</si>
  <si>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</si>
  <si>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</si>
  <si>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</si>
  <si>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</si>
  <si>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</si>
  <si>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</si>
  <si>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</si>
  <si>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</si>
  <si>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</si>
  <si>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</si>
  <si>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</si>
  <si>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</si>
  <si>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</si>
  <si>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</si>
  <si>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</si>
  <si>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</si>
  <si>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</si>
  <si>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</si>
  <si>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</si>
  <si>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</si>
  <si>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</si>
  <si>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</si>
  <si>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</si>
  <si>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</si>
  <si>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</si>
  <si>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</si>
  <si>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</si>
  <si>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</si>
  <si>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</si>
  <si>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</si>
  <si>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</si>
  <si>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</si>
  <si>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</si>
  <si>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</si>
  <si>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</si>
  <si>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</si>
  <si>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</si>
  <si>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</si>
  <si>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</si>
  <si>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</si>
  <si>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</si>
  <si>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</si>
  <si>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</si>
  <si>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</si>
  <si>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</si>
  <si>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</si>
  <si>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</si>
  <si>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</si>
  <si>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</si>
  <si>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</si>
  <si>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</si>
  <si>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</si>
  <si>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</si>
  <si>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</si>
  <si>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</si>
  <si>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</si>
  <si>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</si>
  <si>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</si>
  <si>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</si>
  <si>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</si>
  <si>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</si>
  <si>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</si>
  <si>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</si>
  <si>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</si>
  <si>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</si>
  <si>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</si>
  <si>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</si>
  <si>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</si>
  <si>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</si>
  <si>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</si>
  <si>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</si>
  <si>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</si>
  <si>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</si>
  <si>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</si>
  <si>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</si>
  <si>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</si>
  <si>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</si>
  <si>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</si>
  <si>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</si>
  <si>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</si>
  <si>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</si>
  <si>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</si>
  <si>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</si>
  <si>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</si>
  <si>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</si>
  <si>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</si>
  <si>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</si>
  <si>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</si>
  <si>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</si>
  <si>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</si>
  <si>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</si>
  <si>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</si>
  <si>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</si>
  <si>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</si>
  <si>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</si>
  <si>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</si>
  <si>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</si>
  <si>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</si>
  <si>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</si>
  <si>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</si>
  <si>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</si>
  <si>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</si>
  <si>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</si>
  <si>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</si>
  <si>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</si>
  <si>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</si>
  <si>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</si>
  <si>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</si>
  <si>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</si>
  <si>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</si>
  <si>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</si>
  <si>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</si>
  <si>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</si>
  <si>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</si>
  <si>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&lt;1/6/12</t>
  </si>
  <si>
    <t>2012</t>
  </si>
  <si>
    <t>2013</t>
  </si>
  <si>
    <t>2014</t>
  </si>
  <si>
    <t>2015</t>
  </si>
  <si>
    <t>2016</t>
  </si>
  <si>
    <t>SUM &lt; $10M</t>
  </si>
  <si>
    <t>AVERAGE &lt; $10M</t>
  </si>
  <si>
    <t>COUNT &lt; $10M</t>
  </si>
  <si>
    <t>SUM</t>
  </si>
  <si>
    <t>AVERAGE</t>
  </si>
  <si>
    <t>COUNT</t>
  </si>
  <si>
    <t>Details for SUM &lt; $10M - Years (Release Date): 2013, Box Office Revenue ($): 1000000 (+)</t>
  </si>
  <si>
    <t>&lt;10M / &gt;10M</t>
  </si>
  <si>
    <t>&lt;10M</t>
  </si>
  <si>
    <t>AVG_Check</t>
  </si>
  <si>
    <t>% of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</si>
</sst>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&quot;-&quot;mm&quot;-&quot;dd"/>
    <numFmt numFmtId="165" formatCode="&quot;$&quot;#,##0.00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E6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10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2" fontId="0" fillId="0" borderId="0" xfId="0" applyNumberFormat="1"/>
    <xf numFmtId="14" fontId="0" fillId="0" borderId="0" xfId="0" applyNumberFormat="1"/>
    <xf numFmtId="0" fontId="6" fillId="0" borderId="0" xfId="0" applyFont="1"/>
    <xf numFmtId="44" fontId="6" fillId="0" borderId="0" xfId="1" applyFont="1"/>
    <xf numFmtId="10" fontId="6" fillId="0" borderId="0" xfId="2" applyFont="1"/>
    <xf numFmtId="0" fontId="6" fillId="3" borderId="0" xfId="0" applyFont="1" applyFill="1"/>
    <xf numFmtId="44" fontId="6" fillId="3" borderId="0" xfId="1" applyFont="1" applyFill="1"/>
    <xf numFmtId="10" fontId="6" fillId="3" borderId="0" xfId="2" applyFont="1" applyFill="1"/>
  </cellXfs>
  <cellStyles count="3">
    <cellStyle name="Currency" xfId="1" builtinId="4"/>
    <cellStyle name="Normal" xfId="0" builtinId="0"/>
    <cellStyle name="Percent" xfId="2" builtinId="5" customBuiltin="1"/>
  </cellStyles>
  <dxfs count="51"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"/>
    </dxf>
  </dxfs>
  <tableStyles count="0" defaultTableStyle="TableStyleMedium2" defaultPivotStyle="PivotStyleLight16"/>
  <colors>
    <mruColors>
      <color rgb="FFC0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Witczak" refreshedDate="45862.721988773148" createdVersion="8" refreshedVersion="8" minRefreshableVersion="3" recordCount="509" xr:uid="{A3F7640C-7361-F24D-9BF4-C4CBA9480B8F}">
  <cacheSource type="worksheet">
    <worksheetSource ref="A1:O1048576" sheet="Movie Data"/>
  </cacheSource>
  <cacheFields count="19">
    <cacheField name="Movie Title" numFmtId="0">
      <sharedItems containsBlank="1"/>
    </cacheField>
    <cacheField name="Release Date" numFmtId="0">
      <sharedItems containsNonDate="0" containsDate="1" containsString="0" containsBlank="1" minDate="2012-01-06T00:00:00" maxDate="2016-08-27T00:00:00" count="331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  <m/>
      </sharedItems>
      <fieldGroup par="17"/>
    </cacheField>
    <cacheField name="Wikipedia URL" numFmtId="0">
      <sharedItems containsBlank="1"/>
    </cacheField>
    <cacheField name="Genre (1)" numFmtId="0">
      <sharedItems containsBlank="1"/>
    </cacheField>
    <cacheField name="Genre (2)" numFmtId="0">
      <sharedItems containsBlank="1"/>
    </cacheField>
    <cacheField name="Director (1)" numFmtId="0">
      <sharedItems containsBlank="1"/>
    </cacheField>
    <cacheField name="Director (2)" numFmtId="0">
      <sharedItems containsBlank="1"/>
    </cacheField>
    <cacheField name="Cast (1)" numFmtId="0">
      <sharedItems containsBlank="1"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0">
      <sharedItems containsString="0" containsBlank="1" containsNumber="1" containsInteger="1" minValue="1000000" maxValue="250000000"/>
    </cacheField>
    <cacheField name="Box Office Revenue ($)" numFmtId="0">
      <sharedItems containsString="0" containsBlank="1" containsNumber="1" minValue="1000000" maxValue="970800000"/>
    </cacheField>
    <cacheField name="&lt;10M / &gt;10M" numFmtId="0">
      <sharedItems containsBlank="1" count="3">
        <s v="&gt;10M"/>
        <s v="&lt;10M"/>
        <m/>
      </sharedItems>
    </cacheField>
    <cacheField name="Months (Release Date)" numFmtId="0" databaseField="0">
      <fieldGroup base="1">
        <rangePr groupBy="months" startDate="2012-01-06T00:00:00" endDate="2016-08-27T00:00:00"/>
        <groupItems count="14">
          <s v="&lt;1/6/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16"/>
        </groupItems>
      </fieldGroup>
    </cacheField>
    <cacheField name="Quarters (Release Date)" numFmtId="0" databaseField="0">
      <fieldGroup base="1">
        <rangePr groupBy="quarters" startDate="2012-01-06T00:00:00" endDate="2016-08-27T00:00:00"/>
        <groupItems count="6">
          <s v="&lt;1/6/12"/>
          <s v="Qtr1"/>
          <s v="Qtr2"/>
          <s v="Qtr3"/>
          <s v="Qtr4"/>
          <s v="&gt;8/27/16"/>
        </groupItems>
      </fieldGroup>
    </cacheField>
    <cacheField name="Years (Release Date)" numFmtId="0" databaseField="0">
      <fieldGroup base="1">
        <rangePr groupBy="years" startDate="2012-01-06T00:00:00" endDate="2016-08-27T00:00:00"/>
        <groupItems count="7">
          <s v="&lt;1/6/12"/>
          <s v="2012"/>
          <s v="2013"/>
          <s v="2014"/>
          <s v="2015"/>
          <s v="2016"/>
          <s v="&gt;8/27/16"/>
        </groupItems>
      </fieldGroup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n v="108300000"/>
    <x v="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n v="69400000"/>
    <x v="0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n v="131900000"/>
    <x v="0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n v="201500000"/>
    <x v="0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n v="331300000"/>
    <x v="0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n v="337600000"/>
    <x v="0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n v="97500000"/>
    <x v="0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n v="2900000"/>
    <x v="1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n v="4800000"/>
    <x v="1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n v="304700000"/>
    <x v="0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n v="60100000"/>
    <x v="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n v="24000000"/>
    <x v="0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n v="7100000"/>
    <x v="1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n v="12000000"/>
    <x v="0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n v="36200000"/>
    <x v="0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n v="22000000"/>
    <x v="0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n v="58800000"/>
    <x v="0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n v="36000000"/>
    <x v="0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n v="116400000"/>
    <x v="0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n v="243800000"/>
    <x v="0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n v="1000000"/>
    <x v="1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n v="34600000"/>
    <x v="0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n v="26300000"/>
    <x v="0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n v="234800000"/>
    <x v="0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n v="235000000"/>
    <x v="0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n v="547400000"/>
    <x v="0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n v="27100000"/>
    <x v="0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n v="22000000"/>
    <x v="0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n v="256899999.99999997"/>
    <x v="0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n v="133800000.00000001"/>
    <x v="0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n v="519400000"/>
    <x v="0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n v="232300000"/>
    <x v="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n v="5000000"/>
    <x v="1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n v="124200000"/>
    <x v="0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n v="55000000"/>
    <x v="0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n v="872700000"/>
    <x v="0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n v="4400000"/>
    <x v="1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n v="16500000"/>
    <x v="0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n v="303000000"/>
    <x v="0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n v="21900000"/>
    <x v="0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n v="60100000"/>
    <x v="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n v="15100000"/>
    <x v="0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n v="41400000"/>
    <x v="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n v="14600000"/>
    <x v="0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n v="29300000"/>
    <x v="0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n v="99800000"/>
    <x v="0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n v="19700000"/>
    <x v="0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n v="128000000"/>
    <x v="0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n v="97500000"/>
    <x v="0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n v="44500000"/>
    <x v="0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n v="69000000"/>
    <x v="0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n v="165500000"/>
    <x v="0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n v="62100000"/>
    <x v="0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n v="21900000"/>
    <x v="0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n v="36600000"/>
    <x v="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n v="3300000"/>
    <x v="1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n v="714400000"/>
    <x v="0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n v="2800000"/>
    <x v="1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n v="40300000"/>
    <x v="0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n v="212200000"/>
    <x v="0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n v="6700000"/>
    <x v="1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n v="102100000"/>
    <x v="0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n v="8300000.0000000009"/>
    <x v="1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n v="46000000"/>
    <x v="0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n v="37200000"/>
    <x v="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n v="13000000"/>
    <x v="0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n v="126600000"/>
    <x v="0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n v="130500000"/>
    <x v="0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n v="274300000"/>
    <x v="0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n v="50300000"/>
    <x v="0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n v="173600000"/>
    <x v="0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n v="35600000"/>
    <x v="0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n v="74700000"/>
    <x v="0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n v="240400000"/>
    <x v="0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n v="8199999.9999999991"/>
    <x v="1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n v="245500000"/>
    <x v="0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n v="26400000"/>
    <x v="0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n v="710600000"/>
    <x v="0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n v="18100000"/>
    <x v="0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n v="782600000"/>
    <x v="0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n v="6500000"/>
    <x v="1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n v="87900000"/>
    <x v="0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n v="970800000"/>
    <x v="0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n v="36900000"/>
    <x v="0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n v="77100000"/>
    <x v="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n v="288900000"/>
    <x v="0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n v="425400000"/>
    <x v="0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n v="57800000"/>
    <x v="0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n v="28300000"/>
    <x v="0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n v="348800000"/>
    <x v="0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n v="217100000"/>
    <x v="0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n v="29500000"/>
    <x v="0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n v="120000000"/>
    <x v="0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n v="169800000"/>
    <x v="0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n v="45300000"/>
    <x v="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n v="46200000"/>
    <x v="0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n v="370500000"/>
    <x v="0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n v="286100000"/>
    <x v="0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n v="2800000"/>
    <x v="1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n v="48100000"/>
    <x v="0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n v="25300000"/>
    <x v="0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n v="49300000"/>
    <x v="0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n v="268399999.99999997"/>
    <x v="0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n v="74600000"/>
    <x v="0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n v="97500000"/>
    <x v="0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n v="36900000"/>
    <x v="0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n v="32799999.999999996"/>
    <x v="0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n v="168000000"/>
    <x v="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n v="788700000"/>
    <x v="0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n v="161800000"/>
    <x v="0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n v="31700000"/>
    <x v="0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n v="11300000"/>
    <x v="0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n v="21200000"/>
    <x v="0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n v="12200000"/>
    <x v="0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n v="11400000"/>
    <x v="0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n v="211800000"/>
    <x v="0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n v="375700000"/>
    <x v="0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n v="105200000"/>
    <x v="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n v="111800000"/>
    <x v="0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n v="33400000"/>
    <x v="0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n v="11800000"/>
    <x v="0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n v="132600000"/>
    <x v="0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n v="217500000"/>
    <x v="0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n v="62600000"/>
    <x v="0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n v="23500000"/>
    <x v="0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n v="145700000"/>
    <x v="0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n v="529000000"/>
    <x v="0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n v="369300000"/>
    <x v="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n v="35600000"/>
    <x v="0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n v="150200000"/>
    <x v="0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n v="247000000"/>
    <x v="0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n v="22000000"/>
    <x v="0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n v="1700000"/>
    <x v="1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n v="226300000"/>
    <x v="0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n v="101300000"/>
    <x v="0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n v="73100000"/>
    <x v="0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n v="14500000"/>
    <x v="0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n v="82300000"/>
    <x v="0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n v="386000000"/>
    <x v="0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n v="114300000"/>
    <x v="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n v="107700000"/>
    <x v="0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n v="51700000"/>
    <x v="0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n v="358400000"/>
    <x v="0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n v="473000000"/>
    <x v="0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n v="621500000"/>
    <x v="0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n v="65000000"/>
    <x v="0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n v="2600000"/>
    <x v="1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n v="368300000"/>
    <x v="0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n v="877000000"/>
    <x v="0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n v="174000000"/>
    <x v="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n v="78900000"/>
    <x v="0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n v="93900000"/>
    <x v="0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n v="382300000"/>
    <x v="0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n v="161900000"/>
    <x v="0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n v="113000000"/>
    <x v="0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n v="675100000"/>
    <x v="0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n v="161700000"/>
    <x v="0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n v="8100000"/>
    <x v="1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n v="27400000"/>
    <x v="0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n v="218300000"/>
    <x v="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n v="135500000"/>
    <x v="0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n v="3000000"/>
    <x v="1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n v="347900000"/>
    <x v="0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n v="7500000"/>
    <x v="1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n v="2300000"/>
    <x v="1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n v="67700000"/>
    <x v="0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n v="35900000"/>
    <x v="0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n v="86000000"/>
    <x v="0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n v="335300000"/>
    <x v="0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n v="101100000"/>
    <x v="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n v="20700000"/>
    <x v="0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n v="2500000"/>
    <x v="1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n v="37900000"/>
    <x v="0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n v="414400000"/>
    <x v="0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n v="61500000"/>
    <x v="0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n v="27600000"/>
    <x v="0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n v="519900000"/>
    <x v="0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n v="1600000"/>
    <x v="1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n v="27600000"/>
    <x v="0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n v="441800000"/>
    <x v="0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n v="138200000"/>
    <x v="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n v="609000000"/>
    <x v="0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n v="125900000"/>
    <x v="0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n v="275300000"/>
    <x v="0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n v="17500000"/>
    <x v="0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n v="32200000.000000004"/>
    <x v="0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n v="195700000"/>
    <x v="0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n v="176500000"/>
    <x v="0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n v="41100000"/>
    <x v="0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n v="463400000"/>
    <x v="0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n v="378400000"/>
    <x v="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n v="746900000"/>
    <x v="0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n v="51000000"/>
    <x v="0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n v="146400000"/>
    <x v="0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n v="668000000"/>
    <x v="0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n v="46200000"/>
    <x v="0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n v="44000000"/>
    <x v="0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n v="312300000"/>
    <x v="0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n v="9100000"/>
    <x v="1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n v="196200000"/>
    <x v="0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n v="7500000"/>
    <x v="1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n v="624000000"/>
    <x v="0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n v="6200000"/>
    <x v="1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n v="73600000"/>
    <x v="0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n v="183000000"/>
    <x v="0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n v="682300000"/>
    <x v="0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n v="10500000"/>
    <x v="0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n v="93100000"/>
    <x v="0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n v="385200000"/>
    <x v="0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n v="68300000"/>
    <x v="0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n v="47000000"/>
    <x v="0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n v="43800000"/>
    <x v="0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n v="275700000"/>
    <x v="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n v="32600000"/>
    <x v="0"/>
  </r>
  <r>
    <s v="Mustang"/>
    <x v="180"/>
    <s v="https://en.wikipedia.org/wiki/Mustang_(film)"/>
    <s v="Drama"/>
    <m/>
    <s v="Deniz Gamze Ergüven"/>
    <m/>
    <s v="Güneş Şensoy"/>
    <m/>
    <m/>
    <m/>
    <m/>
    <n v="1300000"/>
    <n v="4900000"/>
    <x v="1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n v="2200000"/>
    <x v="1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n v="88900000"/>
    <x v="0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n v="203300000"/>
    <x v="0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n v="270700000"/>
    <x v="0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n v="107900000"/>
    <x v="0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n v="47600000"/>
    <x v="0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n v="363200000"/>
    <x v="0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n v="50300000"/>
    <x v="0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n v="19100000"/>
    <x v="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n v="54400000"/>
    <x v="0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n v="54300000"/>
    <x v="0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n v="1000000"/>
    <x v="1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n v="362600000"/>
    <x v="0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n v="222800000"/>
    <x v="0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n v="351700000"/>
    <x v="0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n v="320900000"/>
    <x v="0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n v="286200000"/>
    <x v="0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n v="161000000"/>
    <x v="0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n v="68500000"/>
    <x v="0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n v="36900000"/>
    <x v="0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n v="103600000"/>
    <x v="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n v="8600000"/>
    <x v="1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n v="411000000"/>
    <x v="0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n v="86200000"/>
    <x v="0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n v="128400000"/>
    <x v="0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n v="85500000"/>
    <x v="0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n v="142800000"/>
    <x v="0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n v="78100000"/>
    <x v="0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n v="107100000"/>
    <x v="0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n v="119800000"/>
    <x v="0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n v="48500000"/>
    <x v="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n v="107600000"/>
    <x v="0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n v="5400000"/>
    <x v="1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n v="373000000"/>
    <x v="0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n v="12400000"/>
    <x v="0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n v="202200000"/>
    <x v="0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n v="115400000"/>
    <x v="0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n v="287100000"/>
    <x v="0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n v="244900000"/>
    <x v="0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n v="133699999.99999999"/>
    <x v="0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n v="17300000"/>
    <x v="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n v="95400000"/>
    <x v="0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n v="117800000"/>
    <x v="0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n v="9500000"/>
    <x v="1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n v="31100000"/>
    <x v="0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n v="16399999.999999998"/>
    <x v="0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n v="122100000"/>
    <x v="0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n v="33200000.000000004"/>
    <x v="0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n v="102700000"/>
    <x v="0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n v="403400000"/>
    <x v="0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n v="8100000"/>
    <x v="1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n v="78300000"/>
    <x v="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n v="23500000"/>
    <x v="0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n v="389900000"/>
    <x v="0"/>
  </r>
  <r>
    <s v="Rams"/>
    <x v="93"/>
    <s v="https://en.wikipedia.org/wiki/Rams_(film)"/>
    <s v="Drama"/>
    <m/>
    <s v="Grímur Hákonarson"/>
    <m/>
    <s v="Sigurður Sigurjónsson"/>
    <m/>
    <m/>
    <m/>
    <m/>
    <n v="1750000"/>
    <n v="1740000"/>
    <x v="1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n v="12800000"/>
    <x v="0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n v="148100000"/>
    <x v="0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n v="48100000"/>
    <x v="0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n v="50400000"/>
    <x v="0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n v="240200000"/>
    <x v="0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n v="41300000"/>
    <x v="0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n v="100300000"/>
    <x v="0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n v="154500000"/>
    <x v="0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n v="124200000"/>
    <x v="0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n v="500100000"/>
    <x v="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n v="306900000"/>
    <x v="0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n v="46100000"/>
    <x v="0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n v="242700000"/>
    <x v="0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n v="4900000"/>
    <x v="1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n v="59400000"/>
    <x v="0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n v="3400000"/>
    <x v="1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n v="3000000"/>
    <x v="1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n v="36000000"/>
    <x v="0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n v="71700000"/>
    <x v="0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n v="30000000"/>
    <x v="0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n v="90200000"/>
    <x v="0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n v="17500000"/>
    <x v="0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n v="208100000"/>
    <x v="0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n v="34600000"/>
    <x v="0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n v="83000000"/>
    <x v="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n v="78400000"/>
    <x v="0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n v="32200000.000000004"/>
    <x v="0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n v="30500000"/>
    <x v="0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n v="66800000"/>
    <x v="0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n v="114200000"/>
    <x v="0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n v="106000000"/>
    <x v="0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n v="84900000"/>
    <x v="0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n v="66700000"/>
    <x v="0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n v="52300000"/>
    <x v="0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n v="236400000"/>
    <x v="0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n v="39400000"/>
    <x v="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n v="77700000"/>
    <x v="0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n v="52900000"/>
    <x v="0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n v="105000000"/>
    <x v="0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n v="57800000"/>
    <x v="0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n v="396600000"/>
    <x v="0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n v="67800000"/>
    <x v="0"/>
  </r>
  <r>
    <s v="Son of Saul"/>
    <x v="93"/>
    <s v="https://en.wikipedia.org/wiki/Son_of_Saul"/>
    <s v="Drama"/>
    <m/>
    <s v="László Nemes"/>
    <m/>
    <s v="Géza Röhrig"/>
    <m/>
    <m/>
    <m/>
    <m/>
    <n v="1500000"/>
    <n v="6200000"/>
    <x v="1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n v="92000000"/>
    <x v="0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n v="88300000"/>
    <x v="0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n v="235700000"/>
    <x v="0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n v="54800000"/>
    <x v="0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n v="196400000"/>
    <x v="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n v="243000000"/>
    <x v="0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n v="86200000"/>
    <x v="0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n v="34400000"/>
    <x v="0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n v="201600000"/>
    <x v="0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n v="32000000"/>
    <x v="0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n v="636700000"/>
    <x v="0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n v="376100000"/>
    <x v="0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n v="100500000"/>
    <x v="0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n v="549400000"/>
    <x v="0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n v="216700000"/>
    <x v="0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n v="493300000"/>
    <x v="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n v="242500000"/>
    <x v="0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n v="440600000"/>
    <x v="0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n v="47200000"/>
    <x v="0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n v="40500000"/>
    <x v="0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n v="24900000"/>
    <x v="0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n v="110700000"/>
    <x v="0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n v="65700000"/>
    <x v="0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n v="757900000"/>
    <x v="0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n v="346900000"/>
    <x v="0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n v="136800000"/>
    <x v="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n v="133300000.00000001"/>
    <x v="0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n v="19100000"/>
    <x v="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n v="99800000"/>
    <x v="0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n v="78600000"/>
    <x v="0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n v="276100000"/>
    <x v="0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n v="109300000"/>
    <x v="0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n v="64200000"/>
    <x v="0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n v="176600000"/>
    <x v="0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n v="66500000"/>
    <x v="0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n v="68600000"/>
    <x v="0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n v="104900000"/>
    <x v="0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n v="16900000"/>
    <x v="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n v="8900000"/>
    <x v="1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n v="318000000"/>
    <x v="0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n v="319500000"/>
    <x v="0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n v="587200000"/>
    <x v="0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n v="64200000"/>
    <x v="0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n v="10900000"/>
    <x v="0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n v="101800000"/>
    <x v="0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n v="179400000"/>
    <x v="0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n v="179200000"/>
    <x v="0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n v="297300000"/>
    <x v="0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n v="18700000"/>
    <x v="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n v="43500000"/>
    <x v="0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n v="2400000"/>
    <x v="1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n v="192300000"/>
    <x v="0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n v="305400000"/>
    <x v="0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n v="206200000"/>
    <x v="0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n v="78400000"/>
    <x v="0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n v="307200000"/>
    <x v="0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n v="53900000"/>
    <x v="0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n v="37600000"/>
    <x v="0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n v="59000000"/>
    <x v="0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n v="67000000"/>
    <x v="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n v="174800000"/>
    <x v="0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n v="351000000"/>
    <x v="0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n v="77300000"/>
    <x v="0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n v="24200000"/>
    <x v="0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n v="362000000"/>
    <x v="0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n v="155800000"/>
    <x v="0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n v="229900000"/>
    <x v="0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n v="956000000"/>
    <x v="0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n v="63300000"/>
    <x v="0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n v="88900000"/>
    <x v="0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n v="694400000"/>
    <x v="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n v="755400000"/>
    <x v="0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n v="653400000"/>
    <x v="0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n v="164600000"/>
    <x v="0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n v="4400000"/>
    <x v="1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n v="2800000"/>
    <x v="1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n v="233600000"/>
    <x v="0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n v="180300000"/>
    <x v="0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n v="27400000"/>
    <x v="0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n v="15200000"/>
    <x v="0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n v="194600000"/>
    <x v="0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n v="93000000"/>
    <x v="0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n v="11300000"/>
    <x v="0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n v="84400000"/>
    <x v="0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n v="41400000"/>
    <x v="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n v="15100000"/>
    <x v="0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n v="48300000"/>
    <x v="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n v="140400000"/>
    <x v="0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n v="38400000"/>
    <x v="0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n v="61300000"/>
    <x v="0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n v="352700000"/>
    <x v="0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n v="469200000"/>
    <x v="0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n v="1600000"/>
    <x v="1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n v="99400000"/>
    <x v="0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n v="109800000"/>
    <x v="0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n v="20300000"/>
    <x v="0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n v="630200000"/>
    <x v="0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n v="28300000"/>
    <x v="0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n v="348300000"/>
    <x v="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n v="553800000"/>
    <x v="0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n v="155000000"/>
    <x v="0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n v="90600000"/>
    <x v="0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n v="52400000"/>
    <x v="0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n v="34800000"/>
    <x v="0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n v="120900000"/>
    <x v="0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n v="1100000"/>
    <x v="1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n v="196700000"/>
    <x v="0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n v="246200000"/>
    <x v="0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n v="60300000"/>
    <x v="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n v="10400000"/>
    <x v="0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n v="33400000"/>
    <x v="0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n v="123000000"/>
    <x v="0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n v="47000000"/>
    <x v="0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n v="78500000"/>
    <x v="0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n v="89300000"/>
    <x v="0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n v="105600000"/>
    <x v="0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n v="6600000"/>
    <x v="1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n v="9140000"/>
    <x v="1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n v="29700000"/>
    <x v="0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n v="533000000"/>
    <x v="0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n v="86000000"/>
    <x v="0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n v="6200000"/>
    <x v="1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n v="724900000"/>
    <x v="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n v="145600000"/>
    <x v="0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n v="93200000"/>
    <x v="0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n v="2420000"/>
    <x v="1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n v="16300000"/>
    <x v="0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n v="347500000"/>
    <x v="0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n v="6900000"/>
    <x v="1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n v="323400000"/>
    <x v="0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n v="3300000"/>
    <x v="1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n v="123700000"/>
    <x v="0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n v="54800000"/>
    <x v="0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n v="72600000"/>
    <x v="0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n v="829700000"/>
    <x v="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n v="13500000"/>
    <x v="0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n v="98500000"/>
    <x v="0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n v="61200000"/>
    <x v="0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n v="68300000"/>
    <x v="0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n v="30800000"/>
    <x v="0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n v="5000000"/>
    <x v="1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n v="79800000"/>
    <x v="0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n v="40400000"/>
    <x v="0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n v="414800000"/>
    <x v="0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n v="128500000"/>
    <x v="0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n v="48900000"/>
    <x v="0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n v="46100000"/>
    <x v="0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n v="7200000"/>
    <x v="1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n v="96100000"/>
    <x v="0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n v="126000000"/>
    <x v="0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n v="41300000"/>
    <x v="0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n v="156500000"/>
    <x v="0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n v="26100000"/>
    <x v="0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n v="356800000"/>
    <x v="0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n v="198500000"/>
    <x v="0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n v="24300000"/>
    <x v="0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n v="103000000"/>
    <x v="0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n v="23400000"/>
    <x v="0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n v="49000000"/>
    <x v="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n v="8199999.9999999991"/>
    <x v="1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n v="5400000"/>
    <x v="1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n v="282600000"/>
    <x v="0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n v="1900000"/>
    <x v="1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n v="163400000"/>
    <x v="0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n v="14400000"/>
    <x v="0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n v="64099999.999999993"/>
    <x v="0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n v="104900000"/>
    <x v="0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n v="15400000"/>
    <x v="0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n v="3500000"/>
    <x v="1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n v="34200000"/>
    <x v="0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n v="24200000"/>
    <x v="0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n v="42700000"/>
    <x v="0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n v="73700000"/>
    <x v="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n v="433500000"/>
    <x v="0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n v="117000000"/>
    <x v="0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n v="2700000"/>
    <x v="1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n v="84400000"/>
    <x v="0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n v="30100000"/>
    <x v="0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n v="49000000"/>
    <x v="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n v="24900000"/>
    <x v="0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n v="205000000"/>
    <x v="0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n v="52500000"/>
    <x v="0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n v="31100000"/>
    <x v="0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n v="5500000"/>
    <x v="1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n v="61600000"/>
    <x v="0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n v="5400000"/>
    <x v="1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n v="14400000"/>
    <x v="0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n v="540000000"/>
    <x v="0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n v="305300000"/>
    <x v="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n v="544600000"/>
    <x v="0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n v="747900000"/>
    <x v="0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n v="26800000"/>
    <x v="0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n v="132800000.00000001"/>
    <x v="0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n v="64470000"/>
    <x v="0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n v="56000000"/>
    <x v="0"/>
  </r>
  <r>
    <m/>
    <x v="330"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CF590-4188-1E45-8613-AFB1CA210DBE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D21" firstHeaderRow="0" firstDataRow="1" firstDataCol="1" rowPageCount="1" colPageCount="1"/>
  <pivotFields count="19">
    <pivotField showAll="0"/>
    <pivotField axis="axisRow" showAll="0">
      <items count="332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x="3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 defaultSubtotal="0"/>
    <pivotField axis="axisPage" multipleItemSelectionAllowed="1" showAll="0">
      <items count="4">
        <item x="1"/>
        <item h="1" x="0"/>
        <item h="1"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ragToRow="0" dragToCol="0" dragToPage="0" showAll="0" defaultSubtotal="0"/>
  </pivotFields>
  <rowFields count="4">
    <field x="17"/>
    <field x="16"/>
    <field x="15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4" hier="-1"/>
  </pageFields>
  <dataFields count="3">
    <dataField name="SUM &lt; $10M" fld="13" baseField="0" baseItem="0"/>
    <dataField name="AVERAGE &lt; $10M" fld="13" subtotal="average" baseField="0" baseItem="0"/>
    <dataField name="COUNT &lt; $10M" fld="13" subtotal="count" baseField="0" baseItem="0"/>
  </dataFields>
  <formats count="13">
    <format dxfId="31">
      <pivotArea field="17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32">
      <pivotArea collapsedLevelsAreSubtotals="1" fieldPosition="0">
        <references count="1">
          <reference field="17" count="1">
            <x v="1"/>
          </reference>
        </references>
      </pivotArea>
    </format>
    <format dxfId="33">
      <pivotArea collapsedLevelsAreSubtotals="1" fieldPosition="0">
        <references count="1">
          <reference field="17" count="1">
            <x v="2"/>
          </reference>
        </references>
      </pivotArea>
    </format>
    <format dxfId="34">
      <pivotArea collapsedLevelsAreSubtotals="1" fieldPosition="0">
        <references count="1">
          <reference field="17" count="1">
            <x v="3"/>
          </reference>
        </references>
      </pivotArea>
    </format>
    <format dxfId="35">
      <pivotArea collapsedLevelsAreSubtotals="1" fieldPosition="0">
        <references count="1">
          <reference field="17" count="1">
            <x v="4"/>
          </reference>
        </references>
      </pivotArea>
    </format>
    <format dxfId="36">
      <pivotArea collapsedLevelsAreSubtotals="1" fieldPosition="0">
        <references count="2">
          <reference field="4294967294" count="2" selected="0">
            <x v="0"/>
            <x v="1"/>
          </reference>
          <reference field="17" count="1">
            <x v="1"/>
          </reference>
        </references>
      </pivotArea>
    </format>
    <format dxfId="37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2"/>
          </reference>
          <reference field="17" count="1">
            <x v="1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2"/>
          </reference>
          <reference field="17" count="1">
            <x v="2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2"/>
          </reference>
          <reference field="17" count="1">
            <x v="3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2"/>
          </reference>
          <reference field="17" count="1">
            <x v="4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2"/>
          </reference>
          <reference field="17" count="1">
            <x v="5"/>
          </reference>
        </references>
      </pivotArea>
    </format>
    <format dxfId="43">
      <pivotArea field="17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5C61E-BAF7-2D4C-89CF-CA50EC868951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19">
    <pivotField showAll="0"/>
    <pivotField axis="axisRow" showAll="0">
      <items count="332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x="3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ragToRow="0" dragToCol="0" dragToPage="0" showAll="0" defaultSubtotal="0"/>
  </pivotFields>
  <rowFields count="4">
    <field x="17"/>
    <field x="16"/>
    <field x="15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" fld="13" baseField="0" baseItem="0"/>
    <dataField name="AVERAGE" fld="13" subtotal="average" baseField="0" baseItem="0"/>
    <dataField name="COUNT" fld="13" subtotal="count" baseField="0" baseItem="0"/>
  </dataFields>
  <formats count="12">
    <format dxfId="44">
      <pivotArea collapsedLevelsAreSubtotals="1" fieldPosition="0">
        <references count="2">
          <reference field="4294967294" count="1" selected="0">
            <x v="1"/>
          </reference>
          <reference field="17" count="1">
            <x v="1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"/>
          </reference>
          <reference field="17" count="1">
            <x v="2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1"/>
          </reference>
          <reference field="17" count="1">
            <x v="3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1"/>
          </reference>
          <reference field="17" count="1">
            <x v="4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1"/>
          </reference>
          <reference field="17" count="1">
            <x v="5"/>
          </reference>
        </references>
      </pivotArea>
    </format>
    <format dxfId="49">
      <pivotArea field="1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17" count="1">
            <x v="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17" count="1">
            <x v="2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17" count="1">
            <x v="3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17" count="1">
            <x v="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17" count="1">
            <x v="5"/>
          </reference>
        </references>
      </pivotArea>
    </format>
    <format dxfId="1">
      <pivotArea field="17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A2F0C-8ECC-6742-B578-43711588858E}" name="Table1" displayName="Table1" ref="A3:N88" totalsRowShown="0">
  <autoFilter ref="A3:N88" xr:uid="{B5EA2F0C-8ECC-6742-B578-43711588858E}"/>
  <tableColumns count="14">
    <tableColumn id="1" xr3:uid="{67EA5753-72F1-6A42-8A59-6D38F715C0E2}" name="Movie Title"/>
    <tableColumn id="2" xr3:uid="{A986EEE5-6BEF-5544-9A7F-7991D30DC383}" name="Release Date" dataDxfId="50"/>
    <tableColumn id="3" xr3:uid="{5AA9CE2E-9BDF-B843-955F-4404A2DC9CDC}" name="Wikipedia URL"/>
    <tableColumn id="4" xr3:uid="{50B7701A-9016-F34C-80B2-F15204D54530}" name="Genre (1)"/>
    <tableColumn id="5" xr3:uid="{6EAE8813-8CA7-7646-9032-61F8E58C27A9}" name="Genre (2)"/>
    <tableColumn id="6" xr3:uid="{EA736EE8-B2A2-5548-B221-AD5C97454E68}" name="Director (1)"/>
    <tableColumn id="7" xr3:uid="{9C776563-FA22-D441-B015-0EA22D6EBC19}" name="Director (2)"/>
    <tableColumn id="8" xr3:uid="{A39D4148-9196-8044-80CF-9F44EDE4D11F}" name="Cast (1)"/>
    <tableColumn id="9" xr3:uid="{E7B1D6BD-E4A5-2B47-A4A4-CC11D443E692}" name="Cast (2)"/>
    <tableColumn id="10" xr3:uid="{CE5C133D-443A-214B-B332-0ECF79C2DCB5}" name="Cast (3)"/>
    <tableColumn id="11" xr3:uid="{A2904456-2356-AC43-8166-E7BB88809B72}" name="Cast (4)"/>
    <tableColumn id="12" xr3:uid="{DA9F5296-5F2E-D647-8455-F32CFA7CD5D5}" name="Cast (5)"/>
    <tableColumn id="13" xr3:uid="{11B55D31-C8EC-C345-9244-6C5915D46B96}" name="Budget ($)"/>
    <tableColumn id="14" xr3:uid="{8A9FAF4B-A45D-7945-9205-794CDAF91E2C}" name="Box Office Revenue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2C36-8E77-7841-A518-7234C10DD19D}">
  <dimension ref="A1:N88"/>
  <sheetViews>
    <sheetView workbookViewId="0">
      <selection activeCell="A3" sqref="A3:N88"/>
    </sheetView>
  </sheetViews>
  <sheetFormatPr baseColWidth="10" defaultRowHeight="13" x14ac:dyDescent="0.15"/>
  <cols>
    <col min="1" max="1" width="30.6640625" bestFit="1" customWidth="1"/>
    <col min="2" max="2" width="14.5" bestFit="1" customWidth="1"/>
    <col min="3" max="3" width="55.5" bestFit="1" customWidth="1"/>
    <col min="4" max="4" width="11.33203125" bestFit="1" customWidth="1"/>
    <col min="5" max="5" width="11.1640625" bestFit="1" customWidth="1"/>
    <col min="6" max="6" width="18.1640625" bestFit="1" customWidth="1"/>
    <col min="7" max="7" width="12.6640625" bestFit="1" customWidth="1"/>
    <col min="8" max="8" width="21.6640625" bestFit="1" customWidth="1"/>
    <col min="9" max="9" width="18.83203125" bestFit="1" customWidth="1"/>
    <col min="10" max="10" width="17.33203125" bestFit="1" customWidth="1"/>
    <col min="11" max="11" width="22.83203125" bestFit="1" customWidth="1"/>
    <col min="12" max="12" width="18.1640625" bestFit="1" customWidth="1"/>
    <col min="13" max="13" width="11.83203125" bestFit="1" customWidth="1"/>
    <col min="14" max="14" width="22.5" bestFit="1" customWidth="1"/>
  </cols>
  <sheetData>
    <row r="1" spans="1:14" x14ac:dyDescent="0.15">
      <c r="A1" s="19" t="s">
        <v>2855</v>
      </c>
    </row>
    <row r="3" spans="1:14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 x14ac:dyDescent="0.15">
      <c r="A4" t="s">
        <v>2001</v>
      </c>
      <c r="B4" s="18">
        <v>41278</v>
      </c>
      <c r="C4" t="s">
        <v>2002</v>
      </c>
      <c r="D4" t="s">
        <v>17</v>
      </c>
      <c r="F4" t="s">
        <v>2003</v>
      </c>
      <c r="H4" t="s">
        <v>1599</v>
      </c>
      <c r="I4" t="s">
        <v>2004</v>
      </c>
      <c r="J4" t="s">
        <v>2005</v>
      </c>
      <c r="K4" t="s">
        <v>2006</v>
      </c>
      <c r="L4" t="s">
        <v>2007</v>
      </c>
      <c r="M4">
        <v>20000000</v>
      </c>
      <c r="N4">
        <v>47200000</v>
      </c>
    </row>
    <row r="5" spans="1:14" x14ac:dyDescent="0.15">
      <c r="A5" t="s">
        <v>93</v>
      </c>
      <c r="B5" s="18">
        <v>41285</v>
      </c>
      <c r="C5" t="s">
        <v>94</v>
      </c>
      <c r="D5" t="s">
        <v>42</v>
      </c>
      <c r="E5" t="s">
        <v>17</v>
      </c>
      <c r="F5" t="s">
        <v>95</v>
      </c>
      <c r="H5" t="s">
        <v>96</v>
      </c>
      <c r="I5" t="s">
        <v>97</v>
      </c>
      <c r="J5" t="s">
        <v>98</v>
      </c>
      <c r="K5" t="s">
        <v>99</v>
      </c>
      <c r="L5" t="s">
        <v>100</v>
      </c>
      <c r="M5">
        <v>2500000</v>
      </c>
      <c r="N5">
        <v>60100000</v>
      </c>
    </row>
    <row r="6" spans="1:14" x14ac:dyDescent="0.15">
      <c r="A6" t="s">
        <v>827</v>
      </c>
      <c r="B6" s="18">
        <v>41285</v>
      </c>
      <c r="C6" t="s">
        <v>828</v>
      </c>
      <c r="D6" t="s">
        <v>24</v>
      </c>
      <c r="E6" t="s">
        <v>33</v>
      </c>
      <c r="F6" t="s">
        <v>829</v>
      </c>
      <c r="H6" t="s">
        <v>830</v>
      </c>
      <c r="I6" t="s">
        <v>186</v>
      </c>
      <c r="J6" t="s">
        <v>831</v>
      </c>
      <c r="K6" t="s">
        <v>832</v>
      </c>
      <c r="L6" t="s">
        <v>833</v>
      </c>
      <c r="M6">
        <v>75000000</v>
      </c>
      <c r="N6">
        <v>105200000</v>
      </c>
    </row>
    <row r="7" spans="1:14" x14ac:dyDescent="0.15">
      <c r="A7" t="s">
        <v>935</v>
      </c>
      <c r="B7" s="18">
        <v>41291</v>
      </c>
      <c r="C7" t="s">
        <v>936</v>
      </c>
      <c r="D7" t="s">
        <v>24</v>
      </c>
      <c r="E7" t="s">
        <v>54</v>
      </c>
      <c r="F7" t="s">
        <v>937</v>
      </c>
      <c r="H7" t="s">
        <v>938</v>
      </c>
      <c r="I7" t="s">
        <v>939</v>
      </c>
      <c r="J7" t="s">
        <v>940</v>
      </c>
      <c r="K7" t="s">
        <v>941</v>
      </c>
      <c r="L7" t="s">
        <v>942</v>
      </c>
      <c r="M7">
        <v>50000000</v>
      </c>
      <c r="N7">
        <v>226300000</v>
      </c>
    </row>
    <row r="8" spans="1:14" x14ac:dyDescent="0.15">
      <c r="A8" t="s">
        <v>2309</v>
      </c>
      <c r="B8" s="18">
        <v>41292</v>
      </c>
      <c r="C8" t="s">
        <v>2310</v>
      </c>
      <c r="D8" t="s">
        <v>24</v>
      </c>
      <c r="F8" t="s">
        <v>2311</v>
      </c>
      <c r="H8" t="s">
        <v>1810</v>
      </c>
      <c r="I8" t="s">
        <v>1914</v>
      </c>
      <c r="J8" t="s">
        <v>942</v>
      </c>
      <c r="K8" t="s">
        <v>2312</v>
      </c>
      <c r="L8" t="s">
        <v>56</v>
      </c>
      <c r="M8">
        <v>45000000</v>
      </c>
      <c r="N8">
        <v>48300000</v>
      </c>
    </row>
    <row r="9" spans="1:14" x14ac:dyDescent="0.15">
      <c r="A9" t="s">
        <v>1290</v>
      </c>
      <c r="B9" s="18">
        <v>41292</v>
      </c>
      <c r="C9" t="s">
        <v>1291</v>
      </c>
      <c r="D9" t="s">
        <v>17</v>
      </c>
      <c r="E9" t="s">
        <v>16</v>
      </c>
      <c r="F9" t="s">
        <v>1292</v>
      </c>
      <c r="H9" t="s">
        <v>116</v>
      </c>
      <c r="I9" t="s">
        <v>889</v>
      </c>
      <c r="J9" t="s">
        <v>1293</v>
      </c>
      <c r="K9" t="s">
        <v>1294</v>
      </c>
      <c r="M9">
        <v>15000000</v>
      </c>
      <c r="N9">
        <v>146400000</v>
      </c>
    </row>
    <row r="10" spans="1:14" x14ac:dyDescent="0.15">
      <c r="A10" t="s">
        <v>1568</v>
      </c>
      <c r="B10" s="18">
        <v>41299</v>
      </c>
      <c r="C10" t="s">
        <v>1569</v>
      </c>
      <c r="D10" t="s">
        <v>33</v>
      </c>
      <c r="E10" t="s">
        <v>24</v>
      </c>
      <c r="F10" t="s">
        <v>1570</v>
      </c>
      <c r="H10" t="s">
        <v>1335</v>
      </c>
      <c r="I10" t="s">
        <v>973</v>
      </c>
      <c r="J10" t="s">
        <v>243</v>
      </c>
      <c r="K10" t="s">
        <v>1571</v>
      </c>
      <c r="L10" t="s">
        <v>644</v>
      </c>
      <c r="M10">
        <v>35000000</v>
      </c>
      <c r="N10">
        <v>48500000</v>
      </c>
    </row>
    <row r="11" spans="1:14" x14ac:dyDescent="0.15">
      <c r="A11" t="s">
        <v>2744</v>
      </c>
      <c r="B11" s="18">
        <v>41306</v>
      </c>
      <c r="C11" t="s">
        <v>2745</v>
      </c>
      <c r="D11" t="s">
        <v>42</v>
      </c>
      <c r="E11" t="s">
        <v>17</v>
      </c>
      <c r="F11" t="s">
        <v>2390</v>
      </c>
      <c r="H11" t="s">
        <v>1277</v>
      </c>
      <c r="I11" t="s">
        <v>1228</v>
      </c>
      <c r="J11" t="s">
        <v>746</v>
      </c>
      <c r="K11" t="s">
        <v>456</v>
      </c>
      <c r="L11" t="s">
        <v>2746</v>
      </c>
      <c r="M11">
        <v>35000000</v>
      </c>
      <c r="N11">
        <v>117000000</v>
      </c>
    </row>
    <row r="12" spans="1:14" x14ac:dyDescent="0.15">
      <c r="A12" t="s">
        <v>405</v>
      </c>
      <c r="B12" s="18">
        <v>41306</v>
      </c>
      <c r="C12" t="s">
        <v>406</v>
      </c>
      <c r="D12" t="s">
        <v>33</v>
      </c>
      <c r="E12" t="s">
        <v>24</v>
      </c>
      <c r="F12" t="s">
        <v>407</v>
      </c>
      <c r="H12" t="s">
        <v>408</v>
      </c>
      <c r="I12" t="s">
        <v>409</v>
      </c>
      <c r="J12" t="s">
        <v>410</v>
      </c>
      <c r="K12" t="s">
        <v>411</v>
      </c>
      <c r="L12" t="s">
        <v>412</v>
      </c>
      <c r="M12">
        <v>55000000</v>
      </c>
      <c r="N12">
        <v>21900000</v>
      </c>
    </row>
    <row r="13" spans="1:14" x14ac:dyDescent="0.15">
      <c r="A13" t="s">
        <v>2647</v>
      </c>
      <c r="B13" s="18">
        <v>41313</v>
      </c>
      <c r="C13" t="s">
        <v>2648</v>
      </c>
      <c r="D13" t="s">
        <v>24</v>
      </c>
      <c r="F13" t="s">
        <v>2649</v>
      </c>
      <c r="H13" t="s">
        <v>701</v>
      </c>
      <c r="I13" t="s">
        <v>2650</v>
      </c>
      <c r="J13" t="s">
        <v>2651</v>
      </c>
      <c r="K13" t="s">
        <v>2652</v>
      </c>
      <c r="L13" t="s">
        <v>2653</v>
      </c>
      <c r="M13">
        <v>15000000</v>
      </c>
      <c r="N13">
        <v>356800000</v>
      </c>
    </row>
    <row r="14" spans="1:14" x14ac:dyDescent="0.15">
      <c r="A14" t="s">
        <v>1861</v>
      </c>
      <c r="B14" s="18">
        <v>41313</v>
      </c>
      <c r="C14" t="s">
        <v>1862</v>
      </c>
      <c r="D14" t="s">
        <v>33</v>
      </c>
      <c r="F14" t="s">
        <v>1863</v>
      </c>
      <c r="H14" t="s">
        <v>169</v>
      </c>
      <c r="I14" t="s">
        <v>1760</v>
      </c>
      <c r="J14" t="s">
        <v>46</v>
      </c>
      <c r="K14" t="s">
        <v>1715</v>
      </c>
      <c r="L14" t="s">
        <v>1864</v>
      </c>
      <c r="M14">
        <v>30000000</v>
      </c>
      <c r="N14">
        <v>66700000</v>
      </c>
    </row>
    <row r="15" spans="1:14" x14ac:dyDescent="0.15">
      <c r="A15" t="s">
        <v>1024</v>
      </c>
      <c r="B15" s="18">
        <v>41313</v>
      </c>
      <c r="C15" t="s">
        <v>1025</v>
      </c>
      <c r="D15" t="s">
        <v>24</v>
      </c>
      <c r="E15" t="s">
        <v>42</v>
      </c>
      <c r="F15" t="s">
        <v>1026</v>
      </c>
      <c r="H15" t="s">
        <v>982</v>
      </c>
      <c r="I15" t="s">
        <v>866</v>
      </c>
      <c r="J15" t="s">
        <v>1027</v>
      </c>
      <c r="K15" t="s">
        <v>1028</v>
      </c>
      <c r="L15" t="s">
        <v>134</v>
      </c>
      <c r="M15">
        <v>35000000</v>
      </c>
      <c r="N15">
        <v>174000000</v>
      </c>
    </row>
    <row r="16" spans="1:14" x14ac:dyDescent="0.15">
      <c r="A16" t="s">
        <v>85</v>
      </c>
      <c r="B16" s="18">
        <v>41319</v>
      </c>
      <c r="C16" t="s">
        <v>86</v>
      </c>
      <c r="D16" t="s">
        <v>24</v>
      </c>
      <c r="E16" t="s">
        <v>16</v>
      </c>
      <c r="F16" t="s">
        <v>87</v>
      </c>
      <c r="H16" t="s">
        <v>88</v>
      </c>
      <c r="I16" t="s">
        <v>89</v>
      </c>
      <c r="J16" t="s">
        <v>90</v>
      </c>
      <c r="K16" t="s">
        <v>91</v>
      </c>
      <c r="L16" t="s">
        <v>92</v>
      </c>
      <c r="M16">
        <v>92000000</v>
      </c>
      <c r="N16">
        <v>304700000</v>
      </c>
    </row>
    <row r="17" spans="1:14" x14ac:dyDescent="0.15">
      <c r="A17" t="s">
        <v>314</v>
      </c>
      <c r="B17" s="18">
        <v>41319</v>
      </c>
      <c r="C17" t="s">
        <v>315</v>
      </c>
      <c r="D17" t="s">
        <v>54</v>
      </c>
      <c r="E17" t="s">
        <v>183</v>
      </c>
      <c r="F17" t="s">
        <v>316</v>
      </c>
      <c r="H17" t="s">
        <v>317</v>
      </c>
      <c r="I17" t="s">
        <v>318</v>
      </c>
      <c r="J17" t="s">
        <v>149</v>
      </c>
      <c r="K17" t="s">
        <v>319</v>
      </c>
      <c r="L17" t="s">
        <v>320</v>
      </c>
      <c r="M17">
        <v>60000000</v>
      </c>
      <c r="N17">
        <v>60100000</v>
      </c>
    </row>
    <row r="18" spans="1:14" x14ac:dyDescent="0.15">
      <c r="A18" t="s">
        <v>742</v>
      </c>
      <c r="B18" s="18">
        <v>41320</v>
      </c>
      <c r="C18" t="s">
        <v>743</v>
      </c>
      <c r="D18" t="s">
        <v>42</v>
      </c>
      <c r="E18" t="s">
        <v>191</v>
      </c>
      <c r="F18" t="s">
        <v>744</v>
      </c>
      <c r="H18" t="s">
        <v>745</v>
      </c>
      <c r="I18" t="s">
        <v>746</v>
      </c>
      <c r="J18" t="s">
        <v>747</v>
      </c>
      <c r="K18" t="s">
        <v>748</v>
      </c>
      <c r="L18" t="s">
        <v>749</v>
      </c>
      <c r="M18">
        <v>40000000</v>
      </c>
      <c r="N18">
        <v>74600000</v>
      </c>
    </row>
    <row r="19" spans="1:14" x14ac:dyDescent="0.15">
      <c r="A19" t="s">
        <v>1893</v>
      </c>
      <c r="B19" s="18">
        <v>41327</v>
      </c>
      <c r="C19" t="s">
        <v>1894</v>
      </c>
      <c r="D19" t="s">
        <v>24</v>
      </c>
      <c r="F19" t="s">
        <v>1895</v>
      </c>
      <c r="H19" t="s">
        <v>449</v>
      </c>
      <c r="I19" t="s">
        <v>1116</v>
      </c>
      <c r="J19" t="s">
        <v>1751</v>
      </c>
      <c r="K19" t="s">
        <v>1164</v>
      </c>
      <c r="M19">
        <v>15000000</v>
      </c>
      <c r="N19">
        <v>57800000</v>
      </c>
    </row>
    <row r="20" spans="1:14" x14ac:dyDescent="0.15">
      <c r="A20" t="s">
        <v>560</v>
      </c>
      <c r="B20" s="18">
        <v>41327</v>
      </c>
      <c r="C20" t="s">
        <v>561</v>
      </c>
      <c r="D20" t="s">
        <v>17</v>
      </c>
      <c r="E20" t="s">
        <v>159</v>
      </c>
      <c r="F20" t="s">
        <v>562</v>
      </c>
      <c r="H20" t="s">
        <v>563</v>
      </c>
      <c r="I20" t="s">
        <v>564</v>
      </c>
      <c r="J20" t="s">
        <v>565</v>
      </c>
      <c r="M20">
        <v>3500000</v>
      </c>
      <c r="N20">
        <v>26400000</v>
      </c>
    </row>
    <row r="21" spans="1:14" x14ac:dyDescent="0.15">
      <c r="A21" t="s">
        <v>2301</v>
      </c>
      <c r="B21" s="18">
        <v>41334</v>
      </c>
      <c r="C21" t="s">
        <v>2302</v>
      </c>
      <c r="D21" t="s">
        <v>17</v>
      </c>
      <c r="E21" t="s">
        <v>16</v>
      </c>
      <c r="F21" t="s">
        <v>2303</v>
      </c>
      <c r="H21" t="s">
        <v>2304</v>
      </c>
      <c r="I21" t="s">
        <v>2305</v>
      </c>
      <c r="J21" t="s">
        <v>2306</v>
      </c>
      <c r="K21" t="s">
        <v>2307</v>
      </c>
      <c r="L21" t="s">
        <v>2308</v>
      </c>
      <c r="M21">
        <v>5000000</v>
      </c>
      <c r="N21">
        <v>15100000</v>
      </c>
    </row>
    <row r="22" spans="1:14" x14ac:dyDescent="0.15">
      <c r="A22" t="s">
        <v>571</v>
      </c>
      <c r="B22" s="18">
        <v>41341</v>
      </c>
      <c r="C22" t="s">
        <v>572</v>
      </c>
      <c r="D22" t="s">
        <v>24</v>
      </c>
      <c r="F22" t="s">
        <v>573</v>
      </c>
      <c r="H22" t="s">
        <v>574</v>
      </c>
      <c r="I22" t="s">
        <v>492</v>
      </c>
      <c r="J22" t="s">
        <v>154</v>
      </c>
      <c r="K22" t="s">
        <v>575</v>
      </c>
      <c r="L22" t="s">
        <v>576</v>
      </c>
      <c r="M22">
        <v>30000000</v>
      </c>
      <c r="N22">
        <v>18100000</v>
      </c>
    </row>
    <row r="23" spans="1:14" x14ac:dyDescent="0.15">
      <c r="A23" t="s">
        <v>2274</v>
      </c>
      <c r="B23" s="18">
        <v>41348</v>
      </c>
      <c r="C23" t="s">
        <v>2275</v>
      </c>
      <c r="D23" t="s">
        <v>42</v>
      </c>
      <c r="F23" t="s">
        <v>2276</v>
      </c>
      <c r="H23" t="s">
        <v>601</v>
      </c>
      <c r="I23" t="s">
        <v>682</v>
      </c>
      <c r="J23" t="s">
        <v>998</v>
      </c>
      <c r="K23" t="s">
        <v>1268</v>
      </c>
      <c r="L23" t="s">
        <v>724</v>
      </c>
      <c r="M23">
        <v>34000000</v>
      </c>
      <c r="N23">
        <v>27400000</v>
      </c>
    </row>
    <row r="24" spans="1:14" x14ac:dyDescent="0.15">
      <c r="A24" t="s">
        <v>2088</v>
      </c>
      <c r="B24" s="18">
        <v>41348</v>
      </c>
      <c r="C24" t="s">
        <v>2089</v>
      </c>
      <c r="D24" t="s">
        <v>323</v>
      </c>
      <c r="F24" t="s">
        <v>2090</v>
      </c>
      <c r="H24" t="s">
        <v>2091</v>
      </c>
      <c r="I24" t="s">
        <v>2092</v>
      </c>
      <c r="J24" t="s">
        <v>2093</v>
      </c>
      <c r="K24" t="s">
        <v>2094</v>
      </c>
      <c r="L24" t="s">
        <v>2095</v>
      </c>
      <c r="M24">
        <v>13000000</v>
      </c>
      <c r="N24">
        <v>68600000</v>
      </c>
    </row>
    <row r="25" spans="1:14" x14ac:dyDescent="0.15">
      <c r="A25" t="s">
        <v>2120</v>
      </c>
      <c r="B25" s="18">
        <v>41355</v>
      </c>
      <c r="C25" t="s">
        <v>2121</v>
      </c>
      <c r="D25" t="s">
        <v>145</v>
      </c>
      <c r="E25" t="s">
        <v>42</v>
      </c>
      <c r="F25" t="s">
        <v>2122</v>
      </c>
      <c r="G25" t="s">
        <v>2123</v>
      </c>
      <c r="H25" t="s">
        <v>858</v>
      </c>
      <c r="I25" t="s">
        <v>580</v>
      </c>
      <c r="J25" t="s">
        <v>186</v>
      </c>
      <c r="K25" t="s">
        <v>726</v>
      </c>
      <c r="L25" t="s">
        <v>134</v>
      </c>
      <c r="M25">
        <v>135000000</v>
      </c>
      <c r="N25">
        <v>587200000</v>
      </c>
    </row>
    <row r="26" spans="1:14" x14ac:dyDescent="0.15">
      <c r="A26" t="s">
        <v>1497</v>
      </c>
      <c r="B26" s="18">
        <v>41355</v>
      </c>
      <c r="C26" t="s">
        <v>1498</v>
      </c>
      <c r="D26" t="s">
        <v>24</v>
      </c>
      <c r="F26" t="s">
        <v>1499</v>
      </c>
      <c r="H26" t="s">
        <v>469</v>
      </c>
      <c r="I26" t="s">
        <v>1256</v>
      </c>
      <c r="J26" t="s">
        <v>332</v>
      </c>
      <c r="K26" t="s">
        <v>1500</v>
      </c>
      <c r="L26" t="s">
        <v>1501</v>
      </c>
      <c r="M26">
        <v>70000000</v>
      </c>
      <c r="N26">
        <v>161000000</v>
      </c>
    </row>
    <row r="27" spans="1:14" x14ac:dyDescent="0.15">
      <c r="A27" t="s">
        <v>2659</v>
      </c>
      <c r="B27" s="18">
        <v>41360</v>
      </c>
      <c r="C27" t="s">
        <v>2660</v>
      </c>
      <c r="D27" t="s">
        <v>33</v>
      </c>
      <c r="F27" t="s">
        <v>1950</v>
      </c>
      <c r="H27" t="s">
        <v>2661</v>
      </c>
      <c r="I27" t="s">
        <v>1110</v>
      </c>
      <c r="J27" t="s">
        <v>455</v>
      </c>
      <c r="K27" t="s">
        <v>2662</v>
      </c>
      <c r="L27" t="s">
        <v>2663</v>
      </c>
      <c r="M27">
        <v>20000000</v>
      </c>
      <c r="N27">
        <v>24300000</v>
      </c>
    </row>
    <row r="28" spans="1:14" x14ac:dyDescent="0.15">
      <c r="A28" t="s">
        <v>822</v>
      </c>
      <c r="B28" s="18">
        <v>41360</v>
      </c>
      <c r="C28" t="s">
        <v>823</v>
      </c>
      <c r="D28" t="s">
        <v>24</v>
      </c>
      <c r="E28" t="s">
        <v>145</v>
      </c>
      <c r="F28" t="s">
        <v>824</v>
      </c>
      <c r="H28" t="s">
        <v>46</v>
      </c>
      <c r="I28" t="s">
        <v>825</v>
      </c>
      <c r="J28" t="s">
        <v>449</v>
      </c>
      <c r="K28" t="s">
        <v>88</v>
      </c>
      <c r="L28" t="s">
        <v>826</v>
      </c>
      <c r="M28">
        <v>130000000</v>
      </c>
      <c r="N28">
        <v>375700000</v>
      </c>
    </row>
    <row r="29" spans="1:14" x14ac:dyDescent="0.15">
      <c r="A29" t="s">
        <v>2442</v>
      </c>
      <c r="B29" s="18">
        <v>41362</v>
      </c>
      <c r="C29" t="s">
        <v>2443</v>
      </c>
      <c r="D29" t="s">
        <v>33</v>
      </c>
      <c r="E29" t="s">
        <v>64</v>
      </c>
      <c r="F29" t="s">
        <v>2444</v>
      </c>
      <c r="H29" t="s">
        <v>830</v>
      </c>
      <c r="I29" t="s">
        <v>185</v>
      </c>
      <c r="J29" t="s">
        <v>242</v>
      </c>
      <c r="K29" t="s">
        <v>2445</v>
      </c>
      <c r="L29" t="s">
        <v>1166</v>
      </c>
      <c r="M29">
        <v>15000000</v>
      </c>
      <c r="N29">
        <v>47000000</v>
      </c>
    </row>
    <row r="30" spans="1:14" x14ac:dyDescent="0.15">
      <c r="A30" t="s">
        <v>2233</v>
      </c>
      <c r="B30" s="18">
        <v>41362</v>
      </c>
      <c r="C30" t="s">
        <v>2234</v>
      </c>
      <c r="D30" t="s">
        <v>159</v>
      </c>
      <c r="E30" t="s">
        <v>183</v>
      </c>
      <c r="F30" t="s">
        <v>2235</v>
      </c>
      <c r="H30" t="s">
        <v>400</v>
      </c>
      <c r="I30" t="s">
        <v>2236</v>
      </c>
      <c r="J30" t="s">
        <v>2237</v>
      </c>
      <c r="K30" t="s">
        <v>2238</v>
      </c>
      <c r="L30" t="s">
        <v>1694</v>
      </c>
      <c r="M30">
        <v>40000000</v>
      </c>
      <c r="N30">
        <v>63300000</v>
      </c>
    </row>
    <row r="31" spans="1:14" x14ac:dyDescent="0.15">
      <c r="A31" t="s">
        <v>750</v>
      </c>
      <c r="B31" s="18">
        <v>41369</v>
      </c>
      <c r="C31" t="s">
        <v>751</v>
      </c>
      <c r="D31" t="s">
        <v>17</v>
      </c>
      <c r="F31" t="s">
        <v>647</v>
      </c>
      <c r="H31" t="s">
        <v>752</v>
      </c>
      <c r="I31" t="s">
        <v>753</v>
      </c>
      <c r="J31" t="s">
        <v>754</v>
      </c>
      <c r="K31" t="s">
        <v>755</v>
      </c>
      <c r="L31" t="s">
        <v>756</v>
      </c>
      <c r="M31">
        <v>17000000</v>
      </c>
      <c r="N31">
        <v>97500000</v>
      </c>
    </row>
    <row r="32" spans="1:14" x14ac:dyDescent="0.15">
      <c r="A32" t="s">
        <v>1492</v>
      </c>
      <c r="B32" s="18">
        <v>41374</v>
      </c>
      <c r="C32" t="s">
        <v>1493</v>
      </c>
      <c r="D32" t="s">
        <v>24</v>
      </c>
      <c r="E32" t="s">
        <v>159</v>
      </c>
      <c r="F32" t="s">
        <v>1494</v>
      </c>
      <c r="H32" t="s">
        <v>701</v>
      </c>
      <c r="I32" t="s">
        <v>1495</v>
      </c>
      <c r="J32" t="s">
        <v>1496</v>
      </c>
      <c r="K32" t="s">
        <v>332</v>
      </c>
      <c r="L32" t="s">
        <v>889</v>
      </c>
      <c r="M32">
        <v>120000000</v>
      </c>
      <c r="N32">
        <v>286200000</v>
      </c>
    </row>
    <row r="33" spans="1:14" x14ac:dyDescent="0.15">
      <c r="A33" t="s">
        <v>61</v>
      </c>
      <c r="B33" s="18">
        <v>41376</v>
      </c>
      <c r="C33" t="s">
        <v>62</v>
      </c>
      <c r="D33" t="s">
        <v>63</v>
      </c>
      <c r="E33" t="s">
        <v>64</v>
      </c>
      <c r="F33" t="s">
        <v>65</v>
      </c>
      <c r="H33" t="s">
        <v>66</v>
      </c>
      <c r="I33" t="s">
        <v>67</v>
      </c>
      <c r="J33" t="s">
        <v>68</v>
      </c>
      <c r="K33" t="s">
        <v>69</v>
      </c>
      <c r="L33" t="s">
        <v>70</v>
      </c>
      <c r="M33">
        <v>40000000</v>
      </c>
      <c r="N33">
        <v>97500000</v>
      </c>
    </row>
    <row r="34" spans="1:14" x14ac:dyDescent="0.15">
      <c r="A34" t="s">
        <v>1828</v>
      </c>
      <c r="B34" s="18">
        <v>41376</v>
      </c>
      <c r="C34" t="s">
        <v>1829</v>
      </c>
      <c r="D34" t="s">
        <v>42</v>
      </c>
      <c r="E34" t="s">
        <v>17</v>
      </c>
      <c r="F34" t="s">
        <v>276</v>
      </c>
      <c r="H34" t="s">
        <v>1830</v>
      </c>
      <c r="I34" t="s">
        <v>1831</v>
      </c>
      <c r="J34" t="s">
        <v>1832</v>
      </c>
      <c r="K34" t="s">
        <v>1833</v>
      </c>
      <c r="L34" t="s">
        <v>369</v>
      </c>
      <c r="M34">
        <v>20000000</v>
      </c>
      <c r="N34">
        <v>78400000</v>
      </c>
    </row>
    <row r="35" spans="1:14" x14ac:dyDescent="0.15">
      <c r="A35" t="s">
        <v>1535</v>
      </c>
      <c r="B35" s="18">
        <v>41390</v>
      </c>
      <c r="C35" t="s">
        <v>1536</v>
      </c>
      <c r="D35" t="s">
        <v>24</v>
      </c>
      <c r="E35" t="s">
        <v>42</v>
      </c>
      <c r="F35" t="s">
        <v>25</v>
      </c>
      <c r="H35" t="s">
        <v>35</v>
      </c>
      <c r="I35" t="s">
        <v>449</v>
      </c>
      <c r="J35" t="s">
        <v>1302</v>
      </c>
      <c r="K35" t="s">
        <v>1537</v>
      </c>
      <c r="L35" t="s">
        <v>155</v>
      </c>
      <c r="M35">
        <v>26000000</v>
      </c>
      <c r="N35">
        <v>86200000</v>
      </c>
    </row>
    <row r="36" spans="1:14" x14ac:dyDescent="0.15">
      <c r="A36" t="s">
        <v>1401</v>
      </c>
      <c r="B36" s="18">
        <v>41390</v>
      </c>
      <c r="C36" t="s">
        <v>1402</v>
      </c>
      <c r="D36" t="s">
        <v>64</v>
      </c>
      <c r="F36" t="s">
        <v>1343</v>
      </c>
      <c r="H36" t="s">
        <v>802</v>
      </c>
      <c r="I36" t="s">
        <v>989</v>
      </c>
      <c r="J36" t="s">
        <v>1297</v>
      </c>
      <c r="K36" t="s">
        <v>443</v>
      </c>
      <c r="L36" t="s">
        <v>1345</v>
      </c>
      <c r="M36">
        <v>10000000</v>
      </c>
      <c r="N36">
        <v>32600000</v>
      </c>
    </row>
    <row r="37" spans="1:14" x14ac:dyDescent="0.15">
      <c r="A37" t="s">
        <v>2747</v>
      </c>
      <c r="B37" s="18">
        <v>41397</v>
      </c>
      <c r="C37" t="s">
        <v>2748</v>
      </c>
      <c r="D37" t="s">
        <v>64</v>
      </c>
      <c r="F37" t="s">
        <v>2749</v>
      </c>
      <c r="G37" t="s">
        <v>2750</v>
      </c>
      <c r="H37" t="s">
        <v>1480</v>
      </c>
      <c r="I37" t="s">
        <v>2751</v>
      </c>
      <c r="J37" t="s">
        <v>306</v>
      </c>
      <c r="K37" t="s">
        <v>2752</v>
      </c>
      <c r="L37" t="s">
        <v>2753</v>
      </c>
      <c r="M37">
        <v>5000000</v>
      </c>
      <c r="N37">
        <v>2700000</v>
      </c>
    </row>
    <row r="38" spans="1:14" x14ac:dyDescent="0.15">
      <c r="A38" t="s">
        <v>2255</v>
      </c>
      <c r="B38" s="18">
        <v>41397</v>
      </c>
      <c r="C38" t="s">
        <v>2256</v>
      </c>
      <c r="D38" t="s">
        <v>64</v>
      </c>
      <c r="E38" t="s">
        <v>16</v>
      </c>
      <c r="F38" t="s">
        <v>530</v>
      </c>
      <c r="H38" t="s">
        <v>2257</v>
      </c>
      <c r="I38" t="s">
        <v>1297</v>
      </c>
      <c r="J38" t="s">
        <v>2258</v>
      </c>
      <c r="K38" t="s">
        <v>429</v>
      </c>
      <c r="L38" t="s">
        <v>1166</v>
      </c>
      <c r="M38">
        <v>10000000</v>
      </c>
      <c r="N38">
        <v>4400000</v>
      </c>
    </row>
    <row r="39" spans="1:14" x14ac:dyDescent="0.15">
      <c r="A39" t="s">
        <v>2203</v>
      </c>
      <c r="B39" s="18">
        <v>41404</v>
      </c>
      <c r="C39" t="s">
        <v>2204</v>
      </c>
      <c r="D39" t="s">
        <v>64</v>
      </c>
      <c r="E39" t="s">
        <v>183</v>
      </c>
      <c r="F39" t="s">
        <v>2205</v>
      </c>
      <c r="H39" t="s">
        <v>634</v>
      </c>
      <c r="I39" t="s">
        <v>1581</v>
      </c>
      <c r="J39" t="s">
        <v>353</v>
      </c>
      <c r="K39" t="s">
        <v>1962</v>
      </c>
      <c r="L39" t="s">
        <v>1486</v>
      </c>
      <c r="M39">
        <v>105000000</v>
      </c>
      <c r="N39">
        <v>351000000</v>
      </c>
    </row>
    <row r="40" spans="1:14" x14ac:dyDescent="0.15">
      <c r="A40" t="s">
        <v>1464</v>
      </c>
      <c r="B40" s="18">
        <v>41404</v>
      </c>
      <c r="C40" t="s">
        <v>1465</v>
      </c>
      <c r="D40" t="s">
        <v>17</v>
      </c>
      <c r="F40" t="s">
        <v>1466</v>
      </c>
      <c r="H40" t="s">
        <v>660</v>
      </c>
      <c r="I40" t="s">
        <v>1467</v>
      </c>
      <c r="J40" t="s">
        <v>1468</v>
      </c>
      <c r="K40" t="s">
        <v>1469</v>
      </c>
      <c r="L40" t="s">
        <v>1470</v>
      </c>
      <c r="M40">
        <v>2900000</v>
      </c>
      <c r="N40">
        <v>1000000</v>
      </c>
    </row>
    <row r="41" spans="1:14" x14ac:dyDescent="0.15">
      <c r="A41" t="s">
        <v>791</v>
      </c>
      <c r="B41" s="18">
        <v>41411</v>
      </c>
      <c r="C41" t="s">
        <v>792</v>
      </c>
      <c r="D41" t="s">
        <v>64</v>
      </c>
      <c r="E41" t="s">
        <v>42</v>
      </c>
      <c r="F41" t="s">
        <v>793</v>
      </c>
      <c r="H41" t="s">
        <v>794</v>
      </c>
      <c r="I41" t="s">
        <v>795</v>
      </c>
      <c r="J41" t="s">
        <v>796</v>
      </c>
      <c r="K41" t="s">
        <v>797</v>
      </c>
      <c r="L41" t="s">
        <v>798</v>
      </c>
      <c r="M41">
        <v>3000000</v>
      </c>
      <c r="N41">
        <v>11300000</v>
      </c>
    </row>
    <row r="42" spans="1:14" x14ac:dyDescent="0.15">
      <c r="A42" t="s">
        <v>771</v>
      </c>
      <c r="B42" s="18">
        <v>41411</v>
      </c>
      <c r="C42" t="s">
        <v>772</v>
      </c>
      <c r="D42" t="s">
        <v>24</v>
      </c>
      <c r="F42" t="s">
        <v>773</v>
      </c>
      <c r="H42" t="s">
        <v>774</v>
      </c>
      <c r="I42" t="s">
        <v>449</v>
      </c>
      <c r="J42" t="s">
        <v>386</v>
      </c>
      <c r="K42" t="s">
        <v>775</v>
      </c>
      <c r="L42" t="s">
        <v>776</v>
      </c>
      <c r="M42">
        <v>160000000</v>
      </c>
      <c r="N42">
        <v>788700000</v>
      </c>
    </row>
    <row r="43" spans="1:14" x14ac:dyDescent="0.15">
      <c r="A43" t="s">
        <v>2214</v>
      </c>
      <c r="B43" s="18">
        <v>41417</v>
      </c>
      <c r="C43" t="s">
        <v>2215</v>
      </c>
      <c r="D43" t="s">
        <v>42</v>
      </c>
      <c r="F43" t="s">
        <v>2216</v>
      </c>
      <c r="H43" t="s">
        <v>185</v>
      </c>
      <c r="I43" t="s">
        <v>2099</v>
      </c>
      <c r="J43" t="s">
        <v>656</v>
      </c>
      <c r="K43" t="s">
        <v>2217</v>
      </c>
      <c r="L43" t="s">
        <v>1537</v>
      </c>
      <c r="M43">
        <v>103000000</v>
      </c>
      <c r="N43">
        <v>362000000</v>
      </c>
    </row>
    <row r="44" spans="1:14" x14ac:dyDescent="0.15">
      <c r="A44" t="s">
        <v>736</v>
      </c>
      <c r="B44" s="18">
        <v>41418</v>
      </c>
      <c r="C44" t="s">
        <v>737</v>
      </c>
      <c r="D44" t="s">
        <v>145</v>
      </c>
      <c r="E44" t="s">
        <v>42</v>
      </c>
      <c r="F44" t="s">
        <v>738</v>
      </c>
      <c r="H44" t="s">
        <v>574</v>
      </c>
      <c r="I44" t="s">
        <v>739</v>
      </c>
      <c r="J44" t="s">
        <v>740</v>
      </c>
      <c r="K44" t="s">
        <v>741</v>
      </c>
      <c r="L44" t="s">
        <v>345</v>
      </c>
      <c r="M44">
        <v>93000000</v>
      </c>
      <c r="N44">
        <v>268399999.99999997</v>
      </c>
    </row>
    <row r="45" spans="1:14" x14ac:dyDescent="0.15">
      <c r="A45" t="s">
        <v>2450</v>
      </c>
      <c r="B45" s="18">
        <v>41425</v>
      </c>
      <c r="C45" t="s">
        <v>2451</v>
      </c>
      <c r="D45" t="s">
        <v>159</v>
      </c>
      <c r="E45" t="s">
        <v>16</v>
      </c>
      <c r="F45" t="s">
        <v>2452</v>
      </c>
      <c r="H45" t="s">
        <v>380</v>
      </c>
      <c r="I45" t="s">
        <v>60</v>
      </c>
      <c r="J45" t="s">
        <v>2453</v>
      </c>
      <c r="K45" t="s">
        <v>2454</v>
      </c>
      <c r="L45" t="s">
        <v>262</v>
      </c>
      <c r="M45">
        <v>3000000</v>
      </c>
      <c r="N45">
        <v>89300000</v>
      </c>
    </row>
    <row r="46" spans="1:14" x14ac:dyDescent="0.15">
      <c r="A46" t="s">
        <v>157</v>
      </c>
      <c r="B46" s="18">
        <v>41425</v>
      </c>
      <c r="C46" t="s">
        <v>158</v>
      </c>
      <c r="D46" t="s">
        <v>159</v>
      </c>
      <c r="F46" t="s">
        <v>160</v>
      </c>
      <c r="H46" t="s">
        <v>161</v>
      </c>
      <c r="I46" t="s">
        <v>162</v>
      </c>
      <c r="J46" t="s">
        <v>163</v>
      </c>
      <c r="K46" t="s">
        <v>164</v>
      </c>
      <c r="M46">
        <v>130000000</v>
      </c>
      <c r="N46">
        <v>243800000</v>
      </c>
    </row>
    <row r="47" spans="1:14" x14ac:dyDescent="0.15">
      <c r="A47" t="s">
        <v>2155</v>
      </c>
      <c r="B47" s="18">
        <v>41425</v>
      </c>
      <c r="C47" t="s">
        <v>2156</v>
      </c>
      <c r="D47" t="s">
        <v>33</v>
      </c>
      <c r="F47" t="s">
        <v>2157</v>
      </c>
      <c r="H47" t="s">
        <v>2158</v>
      </c>
      <c r="I47" t="s">
        <v>2159</v>
      </c>
      <c r="J47" t="s">
        <v>2160</v>
      </c>
      <c r="K47" t="s">
        <v>2161</v>
      </c>
      <c r="L47" t="s">
        <v>1317</v>
      </c>
      <c r="M47">
        <v>6500000</v>
      </c>
      <c r="N47">
        <v>2400000</v>
      </c>
    </row>
    <row r="48" spans="1:14" x14ac:dyDescent="0.15">
      <c r="A48" t="s">
        <v>1483</v>
      </c>
      <c r="B48" s="18">
        <v>41425</v>
      </c>
      <c r="C48" t="s">
        <v>1484</v>
      </c>
      <c r="D48" t="s">
        <v>33</v>
      </c>
      <c r="F48" t="s">
        <v>1485</v>
      </c>
      <c r="H48" t="s">
        <v>215</v>
      </c>
      <c r="I48" t="s">
        <v>1486</v>
      </c>
      <c r="J48" t="s">
        <v>332</v>
      </c>
      <c r="K48" t="s">
        <v>1487</v>
      </c>
      <c r="L48" t="s">
        <v>1488</v>
      </c>
      <c r="M48">
        <v>75000000</v>
      </c>
      <c r="N48">
        <v>351700000</v>
      </c>
    </row>
    <row r="49" spans="1:14" x14ac:dyDescent="0.15">
      <c r="A49" t="s">
        <v>2283</v>
      </c>
      <c r="B49" s="18">
        <v>41432</v>
      </c>
      <c r="C49" t="s">
        <v>2284</v>
      </c>
      <c r="D49" t="s">
        <v>42</v>
      </c>
      <c r="F49" t="s">
        <v>1443</v>
      </c>
      <c r="H49" t="s">
        <v>2285</v>
      </c>
      <c r="I49" t="s">
        <v>1446</v>
      </c>
      <c r="J49" t="s">
        <v>1313</v>
      </c>
      <c r="K49" t="s">
        <v>242</v>
      </c>
      <c r="L49" t="s">
        <v>2286</v>
      </c>
      <c r="M49">
        <v>58000000</v>
      </c>
      <c r="N49">
        <v>93000000</v>
      </c>
    </row>
    <row r="50" spans="1:14" x14ac:dyDescent="0.15">
      <c r="A50" t="s">
        <v>2632</v>
      </c>
      <c r="B50" s="18">
        <v>41437</v>
      </c>
      <c r="C50" t="s">
        <v>2633</v>
      </c>
      <c r="D50" t="s">
        <v>42</v>
      </c>
      <c r="E50" t="s">
        <v>159</v>
      </c>
      <c r="F50" t="s">
        <v>2289</v>
      </c>
      <c r="G50" t="s">
        <v>1191</v>
      </c>
      <c r="H50" t="s">
        <v>1191</v>
      </c>
      <c r="I50" t="s">
        <v>1002</v>
      </c>
      <c r="J50" t="s">
        <v>2290</v>
      </c>
      <c r="K50" t="s">
        <v>2634</v>
      </c>
      <c r="L50" t="s">
        <v>2037</v>
      </c>
      <c r="M50">
        <v>32000000</v>
      </c>
      <c r="N50">
        <v>126000000</v>
      </c>
    </row>
    <row r="51" spans="1:14" x14ac:dyDescent="0.15">
      <c r="A51" t="s">
        <v>2048</v>
      </c>
      <c r="B51" s="18">
        <v>41439</v>
      </c>
      <c r="C51" t="s">
        <v>2049</v>
      </c>
      <c r="D51" t="s">
        <v>42</v>
      </c>
      <c r="E51" t="s">
        <v>33</v>
      </c>
      <c r="F51" t="s">
        <v>2050</v>
      </c>
      <c r="H51" t="s">
        <v>1475</v>
      </c>
      <c r="I51" t="s">
        <v>2051</v>
      </c>
      <c r="J51" t="s">
        <v>2052</v>
      </c>
      <c r="K51" t="s">
        <v>2053</v>
      </c>
      <c r="L51" t="s">
        <v>2054</v>
      </c>
      <c r="M51">
        <v>8000000</v>
      </c>
      <c r="N51">
        <v>19100000</v>
      </c>
    </row>
    <row r="52" spans="1:14" x14ac:dyDescent="0.15">
      <c r="A52" t="s">
        <v>1295</v>
      </c>
      <c r="B52" s="18">
        <v>41439</v>
      </c>
      <c r="C52" t="s">
        <v>1296</v>
      </c>
      <c r="D52" t="s">
        <v>24</v>
      </c>
      <c r="E52" t="s">
        <v>145</v>
      </c>
      <c r="F52" t="s">
        <v>282</v>
      </c>
      <c r="H52" t="s">
        <v>283</v>
      </c>
      <c r="I52" t="s">
        <v>284</v>
      </c>
      <c r="J52" t="s">
        <v>1297</v>
      </c>
      <c r="K52" t="s">
        <v>531</v>
      </c>
      <c r="L52" t="s">
        <v>285</v>
      </c>
      <c r="M52">
        <v>225000000</v>
      </c>
      <c r="N52">
        <v>668000000</v>
      </c>
    </row>
    <row r="53" spans="1:14" x14ac:dyDescent="0.15">
      <c r="A53" t="s">
        <v>597</v>
      </c>
      <c r="B53" s="18">
        <v>41445</v>
      </c>
      <c r="C53" t="s">
        <v>598</v>
      </c>
      <c r="D53" t="s">
        <v>42</v>
      </c>
      <c r="E53" t="s">
        <v>191</v>
      </c>
      <c r="F53" t="s">
        <v>599</v>
      </c>
      <c r="G53" t="s">
        <v>600</v>
      </c>
      <c r="H53" t="s">
        <v>601</v>
      </c>
      <c r="I53" t="s">
        <v>602</v>
      </c>
      <c r="J53" t="s">
        <v>603</v>
      </c>
      <c r="K53" t="s">
        <v>604</v>
      </c>
      <c r="L53" t="s">
        <v>605</v>
      </c>
      <c r="M53">
        <v>76000000</v>
      </c>
      <c r="N53">
        <v>970800000</v>
      </c>
    </row>
    <row r="54" spans="1:14" x14ac:dyDescent="0.15">
      <c r="A54" t="s">
        <v>2802</v>
      </c>
      <c r="B54" s="18">
        <v>41446</v>
      </c>
      <c r="C54" t="s">
        <v>2803</v>
      </c>
      <c r="D54" t="s">
        <v>24</v>
      </c>
      <c r="E54" t="s">
        <v>17</v>
      </c>
      <c r="F54" t="s">
        <v>2804</v>
      </c>
      <c r="H54" t="s">
        <v>421</v>
      </c>
      <c r="I54" t="s">
        <v>1033</v>
      </c>
      <c r="J54" t="s">
        <v>26</v>
      </c>
      <c r="K54" t="s">
        <v>2805</v>
      </c>
      <c r="L54" t="s">
        <v>177</v>
      </c>
      <c r="M54">
        <v>190000000</v>
      </c>
      <c r="N54">
        <v>540000000</v>
      </c>
    </row>
    <row r="55" spans="1:14" x14ac:dyDescent="0.15">
      <c r="A55" t="s">
        <v>2771</v>
      </c>
      <c r="B55" s="18">
        <v>41453</v>
      </c>
      <c r="C55" t="s">
        <v>2772</v>
      </c>
      <c r="D55" t="s">
        <v>24</v>
      </c>
      <c r="F55" t="s">
        <v>1044</v>
      </c>
      <c r="H55" t="s">
        <v>46</v>
      </c>
      <c r="I55" t="s">
        <v>240</v>
      </c>
      <c r="J55" t="s">
        <v>2773</v>
      </c>
      <c r="K55" t="s">
        <v>2774</v>
      </c>
      <c r="L55" t="s">
        <v>1089</v>
      </c>
      <c r="M55">
        <v>150000000</v>
      </c>
      <c r="N55">
        <v>205000000</v>
      </c>
    </row>
    <row r="56" spans="1:14" x14ac:dyDescent="0.15">
      <c r="A56" t="s">
        <v>2224</v>
      </c>
      <c r="B56" s="18">
        <v>41453</v>
      </c>
      <c r="C56" t="s">
        <v>2225</v>
      </c>
      <c r="D56" t="s">
        <v>24</v>
      </c>
      <c r="E56" t="s">
        <v>42</v>
      </c>
      <c r="F56" t="s">
        <v>865</v>
      </c>
      <c r="H56" t="s">
        <v>1528</v>
      </c>
      <c r="I56" t="s">
        <v>866</v>
      </c>
      <c r="J56" t="s">
        <v>2226</v>
      </c>
      <c r="K56" t="s">
        <v>194</v>
      </c>
      <c r="L56" t="s">
        <v>2227</v>
      </c>
      <c r="M56">
        <v>43000000</v>
      </c>
      <c r="N56">
        <v>229900000</v>
      </c>
    </row>
    <row r="57" spans="1:14" x14ac:dyDescent="0.15">
      <c r="A57" t="s">
        <v>2584</v>
      </c>
      <c r="B57" s="18">
        <v>41460</v>
      </c>
      <c r="C57" t="s">
        <v>2585</v>
      </c>
      <c r="D57" t="s">
        <v>42</v>
      </c>
      <c r="E57" t="s">
        <v>64</v>
      </c>
      <c r="F57" t="s">
        <v>2586</v>
      </c>
      <c r="G57" t="s">
        <v>2587</v>
      </c>
      <c r="H57" t="s">
        <v>601</v>
      </c>
      <c r="I57" t="s">
        <v>108</v>
      </c>
      <c r="J57" t="s">
        <v>135</v>
      </c>
      <c r="K57" t="s">
        <v>2588</v>
      </c>
      <c r="L57" t="s">
        <v>1635</v>
      </c>
      <c r="M57">
        <v>5000000</v>
      </c>
      <c r="N57">
        <v>5000000</v>
      </c>
    </row>
    <row r="58" spans="1:14" x14ac:dyDescent="0.15">
      <c r="A58" t="s">
        <v>1531</v>
      </c>
      <c r="B58" s="18">
        <v>41467</v>
      </c>
      <c r="C58" t="s">
        <v>1532</v>
      </c>
      <c r="D58" t="s">
        <v>24</v>
      </c>
      <c r="E58" t="s">
        <v>159</v>
      </c>
      <c r="F58" t="s">
        <v>537</v>
      </c>
      <c r="H58" t="s">
        <v>540</v>
      </c>
      <c r="I58" t="s">
        <v>1533</v>
      </c>
      <c r="J58" t="s">
        <v>859</v>
      </c>
      <c r="K58" t="s">
        <v>983</v>
      </c>
      <c r="L58" t="s">
        <v>1534</v>
      </c>
      <c r="M58">
        <v>190000000</v>
      </c>
      <c r="N58">
        <v>411000000</v>
      </c>
    </row>
    <row r="59" spans="1:14" x14ac:dyDescent="0.15">
      <c r="A59" t="s">
        <v>915</v>
      </c>
      <c r="B59" s="18">
        <v>41467</v>
      </c>
      <c r="C59" t="s">
        <v>916</v>
      </c>
      <c r="D59" t="s">
        <v>42</v>
      </c>
      <c r="F59" t="s">
        <v>917</v>
      </c>
      <c r="H59" t="s">
        <v>366</v>
      </c>
      <c r="I59" t="s">
        <v>918</v>
      </c>
      <c r="J59" t="s">
        <v>919</v>
      </c>
      <c r="K59" t="s">
        <v>920</v>
      </c>
      <c r="L59" t="s">
        <v>921</v>
      </c>
      <c r="M59">
        <v>80000000</v>
      </c>
      <c r="N59">
        <v>247000000</v>
      </c>
    </row>
    <row r="60" spans="1:14" x14ac:dyDescent="0.15">
      <c r="A60" t="s">
        <v>2682</v>
      </c>
      <c r="B60" s="18">
        <v>41472</v>
      </c>
      <c r="C60" t="s">
        <v>2683</v>
      </c>
      <c r="D60" t="s">
        <v>42</v>
      </c>
      <c r="E60" t="s">
        <v>191</v>
      </c>
      <c r="F60" t="s">
        <v>2684</v>
      </c>
      <c r="H60" t="s">
        <v>580</v>
      </c>
      <c r="I60" t="s">
        <v>1710</v>
      </c>
      <c r="J60" t="s">
        <v>250</v>
      </c>
      <c r="K60" t="s">
        <v>1148</v>
      </c>
      <c r="L60" t="s">
        <v>513</v>
      </c>
      <c r="M60">
        <v>127000000</v>
      </c>
      <c r="N60">
        <v>282600000</v>
      </c>
    </row>
    <row r="61" spans="1:14" x14ac:dyDescent="0.15">
      <c r="A61" t="s">
        <v>2620</v>
      </c>
      <c r="B61" s="18">
        <v>41474</v>
      </c>
      <c r="C61" t="s">
        <v>2621</v>
      </c>
      <c r="D61" t="s">
        <v>42</v>
      </c>
      <c r="E61" t="s">
        <v>159</v>
      </c>
      <c r="F61" t="s">
        <v>2622</v>
      </c>
      <c r="H61" t="s">
        <v>1360</v>
      </c>
      <c r="I61" t="s">
        <v>2254</v>
      </c>
      <c r="J61" t="s">
        <v>2623</v>
      </c>
      <c r="K61" t="s">
        <v>2232</v>
      </c>
      <c r="L61" t="s">
        <v>2624</v>
      </c>
      <c r="M61">
        <v>20000000</v>
      </c>
      <c r="N61">
        <v>46100000</v>
      </c>
    </row>
    <row r="62" spans="1:14" x14ac:dyDescent="0.15">
      <c r="A62" t="s">
        <v>2112</v>
      </c>
      <c r="B62" s="18">
        <v>41474</v>
      </c>
      <c r="C62" t="s">
        <v>2113</v>
      </c>
      <c r="D62" t="s">
        <v>16</v>
      </c>
      <c r="E62" t="s">
        <v>17</v>
      </c>
      <c r="F62" t="s">
        <v>1052</v>
      </c>
      <c r="H62" t="s">
        <v>1053</v>
      </c>
      <c r="I62" t="s">
        <v>2114</v>
      </c>
      <c r="J62" t="s">
        <v>2115</v>
      </c>
      <c r="K62" t="s">
        <v>2116</v>
      </c>
      <c r="L62" t="s">
        <v>2117</v>
      </c>
      <c r="M62">
        <v>20000000</v>
      </c>
      <c r="N62">
        <v>318000000</v>
      </c>
    </row>
    <row r="63" spans="1:14" x14ac:dyDescent="0.15">
      <c r="A63" t="s">
        <v>1712</v>
      </c>
      <c r="B63" s="18">
        <v>41474</v>
      </c>
      <c r="C63" t="s">
        <v>1713</v>
      </c>
      <c r="D63" t="s">
        <v>24</v>
      </c>
      <c r="E63" t="s">
        <v>42</v>
      </c>
      <c r="F63" t="s">
        <v>1714</v>
      </c>
      <c r="H63" t="s">
        <v>88</v>
      </c>
      <c r="I63" t="s">
        <v>456</v>
      </c>
      <c r="J63" t="s">
        <v>764</v>
      </c>
      <c r="K63" t="s">
        <v>1689</v>
      </c>
      <c r="L63" t="s">
        <v>1715</v>
      </c>
      <c r="M63">
        <v>84000000</v>
      </c>
      <c r="N63">
        <v>148100000</v>
      </c>
    </row>
    <row r="64" spans="1:14" x14ac:dyDescent="0.15">
      <c r="A64" t="s">
        <v>1683</v>
      </c>
      <c r="B64" s="18">
        <v>41474</v>
      </c>
      <c r="C64" t="s">
        <v>1684</v>
      </c>
      <c r="D64" t="s">
        <v>24</v>
      </c>
      <c r="E64" t="s">
        <v>42</v>
      </c>
      <c r="F64" t="s">
        <v>1685</v>
      </c>
      <c r="H64" t="s">
        <v>580</v>
      </c>
      <c r="I64" t="s">
        <v>1686</v>
      </c>
      <c r="J64" t="s">
        <v>1687</v>
      </c>
      <c r="K64" t="s">
        <v>1688</v>
      </c>
      <c r="L64" t="s">
        <v>1689</v>
      </c>
      <c r="M64">
        <v>130000000</v>
      </c>
      <c r="N64">
        <v>78300000</v>
      </c>
    </row>
    <row r="65" spans="1:14" x14ac:dyDescent="0.15">
      <c r="A65" t="s">
        <v>2600</v>
      </c>
      <c r="B65" s="18">
        <v>41479</v>
      </c>
      <c r="C65" t="s">
        <v>2601</v>
      </c>
      <c r="D65" t="s">
        <v>24</v>
      </c>
      <c r="E65" t="s">
        <v>145</v>
      </c>
      <c r="F65" t="s">
        <v>2602</v>
      </c>
      <c r="H65" t="s">
        <v>464</v>
      </c>
      <c r="I65" t="s">
        <v>941</v>
      </c>
      <c r="J65" t="s">
        <v>2603</v>
      </c>
      <c r="K65" t="s">
        <v>2604</v>
      </c>
      <c r="L65" t="s">
        <v>2605</v>
      </c>
      <c r="M65">
        <v>120000000</v>
      </c>
      <c r="N65">
        <v>414800000</v>
      </c>
    </row>
    <row r="66" spans="1:14" x14ac:dyDescent="0.15">
      <c r="A66" t="s">
        <v>1784</v>
      </c>
      <c r="B66" s="18">
        <v>41481</v>
      </c>
      <c r="C66" t="s">
        <v>1785</v>
      </c>
      <c r="D66" t="s">
        <v>64</v>
      </c>
      <c r="F66" t="s">
        <v>1786</v>
      </c>
      <c r="H66" t="s">
        <v>1611</v>
      </c>
      <c r="I66" t="s">
        <v>1787</v>
      </c>
      <c r="J66" t="s">
        <v>1788</v>
      </c>
      <c r="K66" t="s">
        <v>1789</v>
      </c>
      <c r="L66" t="s">
        <v>1790</v>
      </c>
      <c r="M66">
        <v>15000000</v>
      </c>
      <c r="N66">
        <v>3000000</v>
      </c>
    </row>
    <row r="67" spans="1:14" x14ac:dyDescent="0.15">
      <c r="A67" t="s">
        <v>370</v>
      </c>
      <c r="B67" s="18">
        <v>41481</v>
      </c>
      <c r="C67" t="s">
        <v>371</v>
      </c>
      <c r="D67" t="s">
        <v>64</v>
      </c>
      <c r="F67" t="s">
        <v>372</v>
      </c>
      <c r="G67" t="s">
        <v>373</v>
      </c>
      <c r="H67" t="s">
        <v>187</v>
      </c>
      <c r="I67" t="s">
        <v>374</v>
      </c>
      <c r="J67" t="s">
        <v>243</v>
      </c>
      <c r="K67" t="s">
        <v>375</v>
      </c>
      <c r="L67" t="s">
        <v>376</v>
      </c>
      <c r="M67">
        <v>18000000</v>
      </c>
      <c r="N67">
        <v>97500000</v>
      </c>
    </row>
    <row r="68" spans="1:14" x14ac:dyDescent="0.15">
      <c r="A68" t="s">
        <v>2515</v>
      </c>
      <c r="B68" s="18">
        <v>41486</v>
      </c>
      <c r="C68" t="s">
        <v>2516</v>
      </c>
      <c r="D68" t="s">
        <v>145</v>
      </c>
      <c r="E68" t="s">
        <v>191</v>
      </c>
      <c r="F68" t="s">
        <v>2517</v>
      </c>
      <c r="H68" t="s">
        <v>901</v>
      </c>
      <c r="I68" t="s">
        <v>2518</v>
      </c>
      <c r="J68" t="s">
        <v>2519</v>
      </c>
      <c r="K68" t="s">
        <v>2520</v>
      </c>
      <c r="L68" t="s">
        <v>1963</v>
      </c>
      <c r="M68">
        <v>105000000</v>
      </c>
      <c r="N68">
        <v>347500000</v>
      </c>
    </row>
    <row r="69" spans="1:14" x14ac:dyDescent="0.15">
      <c r="A69" t="s">
        <v>31</v>
      </c>
      <c r="B69" s="18">
        <v>41488</v>
      </c>
      <c r="C69" t="s">
        <v>32</v>
      </c>
      <c r="D69" t="s">
        <v>24</v>
      </c>
      <c r="E69" t="s">
        <v>33</v>
      </c>
      <c r="F69" t="s">
        <v>34</v>
      </c>
      <c r="H69" t="s">
        <v>35</v>
      </c>
      <c r="I69" t="s">
        <v>36</v>
      </c>
      <c r="J69" t="s">
        <v>37</v>
      </c>
      <c r="K69" t="s">
        <v>38</v>
      </c>
      <c r="L69" t="s">
        <v>39</v>
      </c>
      <c r="M69">
        <v>61000000</v>
      </c>
      <c r="N69">
        <v>131900000</v>
      </c>
    </row>
    <row r="70" spans="1:14" x14ac:dyDescent="0.15">
      <c r="A70" t="s">
        <v>2521</v>
      </c>
      <c r="B70" s="18">
        <v>41488</v>
      </c>
      <c r="C70" t="s">
        <v>2522</v>
      </c>
      <c r="D70" t="s">
        <v>64</v>
      </c>
      <c r="F70" t="s">
        <v>2523</v>
      </c>
      <c r="H70" t="s">
        <v>769</v>
      </c>
      <c r="I70" t="s">
        <v>626</v>
      </c>
      <c r="J70" t="s">
        <v>2524</v>
      </c>
      <c r="K70" t="s">
        <v>48</v>
      </c>
      <c r="L70" t="s">
        <v>2525</v>
      </c>
      <c r="M70">
        <v>2500000</v>
      </c>
      <c r="N70">
        <v>6900000</v>
      </c>
    </row>
    <row r="71" spans="1:14" x14ac:dyDescent="0.15">
      <c r="A71" t="s">
        <v>1596</v>
      </c>
      <c r="B71" s="18">
        <v>41493</v>
      </c>
      <c r="C71" t="s">
        <v>1597</v>
      </c>
      <c r="D71" t="s">
        <v>145</v>
      </c>
      <c r="E71" t="s">
        <v>54</v>
      </c>
      <c r="F71" t="s">
        <v>1598</v>
      </c>
      <c r="H71" t="s">
        <v>820</v>
      </c>
      <c r="I71" t="s">
        <v>1599</v>
      </c>
      <c r="J71" t="s">
        <v>1521</v>
      </c>
      <c r="K71" t="s">
        <v>1600</v>
      </c>
      <c r="L71" t="s">
        <v>1601</v>
      </c>
      <c r="M71">
        <v>90000000</v>
      </c>
      <c r="N71">
        <v>202200000</v>
      </c>
    </row>
    <row r="72" spans="1:14" x14ac:dyDescent="0.15">
      <c r="A72" t="s">
        <v>703</v>
      </c>
      <c r="B72" s="18">
        <v>41495</v>
      </c>
      <c r="C72" t="s">
        <v>704</v>
      </c>
      <c r="D72" t="s">
        <v>159</v>
      </c>
      <c r="F72" t="s">
        <v>459</v>
      </c>
      <c r="H72" t="s">
        <v>705</v>
      </c>
      <c r="I72" t="s">
        <v>706</v>
      </c>
      <c r="J72" t="s">
        <v>460</v>
      </c>
      <c r="K72" t="s">
        <v>707</v>
      </c>
      <c r="L72" t="s">
        <v>708</v>
      </c>
      <c r="M72">
        <v>115000000</v>
      </c>
      <c r="N72">
        <v>286100000</v>
      </c>
    </row>
    <row r="73" spans="1:14" x14ac:dyDescent="0.15">
      <c r="A73" t="s">
        <v>165</v>
      </c>
      <c r="B73" s="18">
        <v>41502</v>
      </c>
      <c r="C73" t="s">
        <v>166</v>
      </c>
      <c r="D73" t="s">
        <v>64</v>
      </c>
      <c r="F73" t="s">
        <v>167</v>
      </c>
      <c r="H73" t="s">
        <v>168</v>
      </c>
      <c r="I73" t="s">
        <v>169</v>
      </c>
      <c r="J73" t="s">
        <v>170</v>
      </c>
      <c r="K73" t="s">
        <v>171</v>
      </c>
      <c r="L73" t="s">
        <v>172</v>
      </c>
      <c r="M73">
        <v>4000000</v>
      </c>
      <c r="N73">
        <v>1000000</v>
      </c>
    </row>
    <row r="74" spans="1:14" x14ac:dyDescent="0.15">
      <c r="A74" t="s">
        <v>2078</v>
      </c>
      <c r="B74" s="18">
        <v>41502</v>
      </c>
      <c r="C74" t="s">
        <v>2079</v>
      </c>
      <c r="D74" t="s">
        <v>64</v>
      </c>
      <c r="E74" t="s">
        <v>63</v>
      </c>
      <c r="F74" t="s">
        <v>2080</v>
      </c>
      <c r="H74" t="s">
        <v>1914</v>
      </c>
      <c r="I74" t="s">
        <v>2081</v>
      </c>
      <c r="J74" t="s">
        <v>118</v>
      </c>
      <c r="K74" t="s">
        <v>139</v>
      </c>
      <c r="L74" t="s">
        <v>675</v>
      </c>
      <c r="M74">
        <v>30000000</v>
      </c>
      <c r="N74">
        <v>176600000</v>
      </c>
    </row>
    <row r="75" spans="1:14" x14ac:dyDescent="0.15">
      <c r="A75" t="s">
        <v>1131</v>
      </c>
      <c r="B75" s="18">
        <v>41502</v>
      </c>
      <c r="C75" t="s">
        <v>1132</v>
      </c>
      <c r="D75" t="s">
        <v>63</v>
      </c>
      <c r="F75" t="s">
        <v>1133</v>
      </c>
      <c r="H75" t="s">
        <v>1134</v>
      </c>
      <c r="I75" t="s">
        <v>1059</v>
      </c>
      <c r="J75" t="s">
        <v>1135</v>
      </c>
      <c r="K75" t="s">
        <v>1136</v>
      </c>
      <c r="L75" t="s">
        <v>1137</v>
      </c>
      <c r="M75">
        <v>12000000</v>
      </c>
      <c r="N75">
        <v>35900000</v>
      </c>
    </row>
    <row r="76" spans="1:14" x14ac:dyDescent="0.15">
      <c r="A76" t="s">
        <v>2381</v>
      </c>
      <c r="B76" s="18">
        <v>41507</v>
      </c>
      <c r="C76" t="s">
        <v>2382</v>
      </c>
      <c r="D76" t="s">
        <v>24</v>
      </c>
      <c r="E76" t="s">
        <v>54</v>
      </c>
      <c r="F76" t="s">
        <v>2383</v>
      </c>
      <c r="H76" t="s">
        <v>1353</v>
      </c>
      <c r="I76" t="s">
        <v>2384</v>
      </c>
      <c r="J76" t="s">
        <v>2385</v>
      </c>
      <c r="K76" t="s">
        <v>2386</v>
      </c>
      <c r="L76" t="s">
        <v>2387</v>
      </c>
      <c r="M76">
        <v>60000000</v>
      </c>
      <c r="N76">
        <v>90600000</v>
      </c>
    </row>
    <row r="77" spans="1:14" x14ac:dyDescent="0.15">
      <c r="A77" t="s">
        <v>2813</v>
      </c>
      <c r="B77" s="18">
        <v>41509</v>
      </c>
      <c r="C77" t="s">
        <v>2814</v>
      </c>
      <c r="D77" t="s">
        <v>17</v>
      </c>
      <c r="F77" t="s">
        <v>2815</v>
      </c>
      <c r="H77" t="s">
        <v>2816</v>
      </c>
      <c r="I77" t="s">
        <v>2817</v>
      </c>
      <c r="J77" t="s">
        <v>2818</v>
      </c>
      <c r="K77" t="s">
        <v>2819</v>
      </c>
      <c r="L77" t="s">
        <v>2820</v>
      </c>
      <c r="M77">
        <v>1000000</v>
      </c>
      <c r="N77">
        <v>26800000</v>
      </c>
    </row>
    <row r="78" spans="1:14" x14ac:dyDescent="0.15">
      <c r="A78" t="s">
        <v>1502</v>
      </c>
      <c r="B78" s="18">
        <v>41515</v>
      </c>
      <c r="C78" t="s">
        <v>1503</v>
      </c>
      <c r="D78" t="s">
        <v>222</v>
      </c>
      <c r="E78" t="s">
        <v>296</v>
      </c>
      <c r="F78" t="s">
        <v>1504</v>
      </c>
      <c r="H78" t="s">
        <v>1505</v>
      </c>
      <c r="I78" t="s">
        <v>1506</v>
      </c>
      <c r="J78" t="s">
        <v>1507</v>
      </c>
      <c r="K78" t="s">
        <v>1508</v>
      </c>
      <c r="L78" t="s">
        <v>1509</v>
      </c>
      <c r="M78">
        <v>10000000</v>
      </c>
      <c r="N78">
        <v>68500000</v>
      </c>
    </row>
    <row r="79" spans="1:14" x14ac:dyDescent="0.15">
      <c r="A79" t="s">
        <v>847</v>
      </c>
      <c r="B79" s="18">
        <v>41516</v>
      </c>
      <c r="C79" t="s">
        <v>848</v>
      </c>
      <c r="D79" t="s">
        <v>24</v>
      </c>
      <c r="F79" t="s">
        <v>849</v>
      </c>
      <c r="G79" t="s">
        <v>850</v>
      </c>
      <c r="H79" t="s">
        <v>380</v>
      </c>
      <c r="I79" t="s">
        <v>851</v>
      </c>
      <c r="J79" t="s">
        <v>852</v>
      </c>
      <c r="K79" t="s">
        <v>853</v>
      </c>
      <c r="M79">
        <v>18000000</v>
      </c>
      <c r="N79">
        <v>11800000</v>
      </c>
    </row>
    <row r="80" spans="1:14" x14ac:dyDescent="0.15">
      <c r="A80" t="s">
        <v>1738</v>
      </c>
      <c r="B80" s="18">
        <v>41523</v>
      </c>
      <c r="C80" t="s">
        <v>1739</v>
      </c>
      <c r="D80" t="s">
        <v>24</v>
      </c>
      <c r="E80" t="s">
        <v>159</v>
      </c>
      <c r="F80" t="s">
        <v>1740</v>
      </c>
      <c r="H80" t="s">
        <v>774</v>
      </c>
      <c r="I80" t="s">
        <v>1741</v>
      </c>
      <c r="J80" t="s">
        <v>1742</v>
      </c>
      <c r="K80" t="s">
        <v>1743</v>
      </c>
      <c r="L80" t="s">
        <v>1744</v>
      </c>
      <c r="M80">
        <v>40000000</v>
      </c>
      <c r="N80">
        <v>100300000</v>
      </c>
    </row>
    <row r="81" spans="1:14" x14ac:dyDescent="0.15">
      <c r="A81" t="s">
        <v>2175</v>
      </c>
      <c r="B81" s="18">
        <v>41530</v>
      </c>
      <c r="C81" t="s">
        <v>2176</v>
      </c>
      <c r="D81" t="s">
        <v>33</v>
      </c>
      <c r="F81" t="s">
        <v>1271</v>
      </c>
      <c r="H81" t="s">
        <v>931</v>
      </c>
      <c r="I81" t="s">
        <v>557</v>
      </c>
      <c r="J81" t="s">
        <v>2177</v>
      </c>
      <c r="K81" t="s">
        <v>532</v>
      </c>
      <c r="L81" t="s">
        <v>2178</v>
      </c>
      <c r="M81">
        <v>30000000</v>
      </c>
      <c r="N81">
        <v>78400000</v>
      </c>
    </row>
    <row r="82" spans="1:14" x14ac:dyDescent="0.15">
      <c r="A82" t="s">
        <v>1050</v>
      </c>
      <c r="B82" s="18">
        <v>41530</v>
      </c>
      <c r="C82" t="s">
        <v>1051</v>
      </c>
      <c r="D82" t="s">
        <v>17</v>
      </c>
      <c r="F82" t="s">
        <v>1052</v>
      </c>
      <c r="H82" t="s">
        <v>1053</v>
      </c>
      <c r="I82" t="s">
        <v>242</v>
      </c>
      <c r="J82" t="s">
        <v>1054</v>
      </c>
      <c r="K82" t="s">
        <v>1055</v>
      </c>
      <c r="M82">
        <v>5000000</v>
      </c>
      <c r="N82">
        <v>161900000</v>
      </c>
    </row>
    <row r="83" spans="1:14" x14ac:dyDescent="0.15">
      <c r="A83" t="s">
        <v>294</v>
      </c>
      <c r="B83" s="18">
        <v>41537</v>
      </c>
      <c r="C83" t="s">
        <v>295</v>
      </c>
      <c r="D83" t="s">
        <v>296</v>
      </c>
      <c r="F83" t="s">
        <v>297</v>
      </c>
      <c r="H83" t="s">
        <v>298</v>
      </c>
      <c r="I83" t="s">
        <v>299</v>
      </c>
      <c r="J83" t="s">
        <v>300</v>
      </c>
      <c r="K83" t="s">
        <v>301</v>
      </c>
      <c r="L83" t="s">
        <v>302</v>
      </c>
      <c r="M83">
        <v>20000000</v>
      </c>
      <c r="N83">
        <v>16500000</v>
      </c>
    </row>
    <row r="84" spans="1:14" x14ac:dyDescent="0.15">
      <c r="A84" t="s">
        <v>1804</v>
      </c>
      <c r="B84" s="18">
        <v>41537</v>
      </c>
      <c r="C84" t="s">
        <v>1805</v>
      </c>
      <c r="D84" t="s">
        <v>24</v>
      </c>
      <c r="F84" t="s">
        <v>1039</v>
      </c>
      <c r="H84" t="s">
        <v>359</v>
      </c>
      <c r="I84" t="s">
        <v>1806</v>
      </c>
      <c r="J84" t="s">
        <v>1268</v>
      </c>
      <c r="K84" t="s">
        <v>1807</v>
      </c>
      <c r="M84">
        <v>38000000</v>
      </c>
      <c r="N84">
        <v>90200000</v>
      </c>
    </row>
    <row r="85" spans="1:14" x14ac:dyDescent="0.15">
      <c r="A85" t="s">
        <v>1662</v>
      </c>
      <c r="B85" s="18">
        <v>41537</v>
      </c>
      <c r="C85" t="s">
        <v>1663</v>
      </c>
      <c r="D85" t="s">
        <v>33</v>
      </c>
      <c r="F85" t="s">
        <v>1664</v>
      </c>
      <c r="H85" t="s">
        <v>718</v>
      </c>
      <c r="I85" t="s">
        <v>464</v>
      </c>
      <c r="J85" t="s">
        <v>1262</v>
      </c>
      <c r="K85" t="s">
        <v>1665</v>
      </c>
      <c r="L85" t="s">
        <v>317</v>
      </c>
      <c r="M85">
        <v>46000000</v>
      </c>
      <c r="N85">
        <v>122100000</v>
      </c>
    </row>
    <row r="86" spans="1:14" x14ac:dyDescent="0.15">
      <c r="A86" t="s">
        <v>721</v>
      </c>
      <c r="B86" s="18">
        <v>41537</v>
      </c>
      <c r="C86" t="s">
        <v>722</v>
      </c>
      <c r="D86" t="s">
        <v>42</v>
      </c>
      <c r="F86" t="s">
        <v>723</v>
      </c>
      <c r="H86" t="s">
        <v>724</v>
      </c>
      <c r="I86" t="s">
        <v>725</v>
      </c>
      <c r="J86" t="s">
        <v>108</v>
      </c>
      <c r="K86" t="s">
        <v>726</v>
      </c>
      <c r="L86" t="s">
        <v>727</v>
      </c>
      <c r="M86">
        <v>8000000</v>
      </c>
      <c r="N86">
        <v>25300000</v>
      </c>
    </row>
    <row r="87" spans="1:14" x14ac:dyDescent="0.15">
      <c r="A87" t="s">
        <v>1800</v>
      </c>
      <c r="B87" s="18">
        <v>41544</v>
      </c>
      <c r="C87" t="s">
        <v>1801</v>
      </c>
      <c r="D87" t="s">
        <v>33</v>
      </c>
      <c r="F87" t="s">
        <v>1802</v>
      </c>
      <c r="H87" t="s">
        <v>253</v>
      </c>
      <c r="I87" t="s">
        <v>1803</v>
      </c>
      <c r="J87" t="s">
        <v>939</v>
      </c>
      <c r="K87" t="s">
        <v>155</v>
      </c>
      <c r="M87">
        <v>30000000</v>
      </c>
      <c r="N87">
        <v>30000000</v>
      </c>
    </row>
    <row r="88" spans="1:14" x14ac:dyDescent="0.15">
      <c r="A88" t="s">
        <v>508</v>
      </c>
      <c r="B88" s="18">
        <v>41544</v>
      </c>
      <c r="C88" t="s">
        <v>509</v>
      </c>
      <c r="D88" t="s">
        <v>191</v>
      </c>
      <c r="E88" t="s">
        <v>42</v>
      </c>
      <c r="F88" t="s">
        <v>510</v>
      </c>
      <c r="G88" t="s">
        <v>511</v>
      </c>
      <c r="H88" t="s">
        <v>512</v>
      </c>
      <c r="I88" t="s">
        <v>513</v>
      </c>
      <c r="J88" t="s">
        <v>514</v>
      </c>
      <c r="K88" t="s">
        <v>515</v>
      </c>
      <c r="L88" t="s">
        <v>516</v>
      </c>
      <c r="M88">
        <v>78000000</v>
      </c>
      <c r="N88">
        <v>274300000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EDDA-59BF-054C-B27F-7DE13CDAAD4C}">
  <dimension ref="A3:F21"/>
  <sheetViews>
    <sheetView tabSelected="1" zoomScale="150" zoomScaleNormal="150" workbookViewId="0">
      <selection activeCell="H6" sqref="H6"/>
    </sheetView>
  </sheetViews>
  <sheetFormatPr baseColWidth="10" defaultRowHeight="13" x14ac:dyDescent="0.15"/>
  <cols>
    <col min="1" max="1" width="13.1640625" bestFit="1" customWidth="1"/>
    <col min="2" max="2" width="18.33203125" bestFit="1" customWidth="1"/>
    <col min="3" max="3" width="17" bestFit="1" customWidth="1"/>
    <col min="4" max="4" width="13.33203125" bestFit="1" customWidth="1"/>
    <col min="5" max="5" width="13.6640625" bestFit="1" customWidth="1"/>
  </cols>
  <sheetData>
    <row r="3" spans="1:6" x14ac:dyDescent="0.15">
      <c r="A3" s="14" t="s">
        <v>2841</v>
      </c>
      <c r="B3" t="s">
        <v>2852</v>
      </c>
      <c r="C3" t="s">
        <v>2853</v>
      </c>
      <c r="D3" t="s">
        <v>2854</v>
      </c>
    </row>
    <row r="4" spans="1:6" x14ac:dyDescent="0.15">
      <c r="A4" s="15" t="s">
        <v>2843</v>
      </c>
      <c r="B4" s="13"/>
      <c r="C4" s="13"/>
      <c r="D4" s="13"/>
    </row>
    <row r="5" spans="1:6" x14ac:dyDescent="0.15">
      <c r="A5" s="15" t="s">
        <v>2844</v>
      </c>
      <c r="B5" s="16">
        <v>18078040000</v>
      </c>
      <c r="C5" s="16">
        <v>170547547.16981131</v>
      </c>
      <c r="D5" s="13">
        <v>106</v>
      </c>
    </row>
    <row r="6" spans="1:6" x14ac:dyDescent="0.15">
      <c r="A6" s="15" t="s">
        <v>2845</v>
      </c>
      <c r="B6" s="16">
        <v>13672800000</v>
      </c>
      <c r="C6" s="16">
        <v>160856470.58823529</v>
      </c>
      <c r="D6" s="13">
        <v>85</v>
      </c>
    </row>
    <row r="7" spans="1:6" x14ac:dyDescent="0.15">
      <c r="A7" s="15" t="s">
        <v>2846</v>
      </c>
      <c r="B7" s="16">
        <v>20013420000</v>
      </c>
      <c r="C7" s="16">
        <v>168180000</v>
      </c>
      <c r="D7" s="13">
        <v>119</v>
      </c>
    </row>
    <row r="8" spans="1:6" x14ac:dyDescent="0.15">
      <c r="A8" s="15" t="s">
        <v>2847</v>
      </c>
      <c r="B8" s="16">
        <v>13521310000</v>
      </c>
      <c r="C8" s="16">
        <v>109042822.58064516</v>
      </c>
      <c r="D8" s="13">
        <v>124</v>
      </c>
    </row>
    <row r="9" spans="1:6" x14ac:dyDescent="0.15">
      <c r="A9" s="15" t="s">
        <v>2848</v>
      </c>
      <c r="B9" s="16">
        <v>11921900000</v>
      </c>
      <c r="C9" s="16">
        <v>161106756.75675675</v>
      </c>
      <c r="D9" s="13">
        <v>74</v>
      </c>
    </row>
    <row r="10" spans="1:6" x14ac:dyDescent="0.15">
      <c r="A10" s="15" t="s">
        <v>2842</v>
      </c>
      <c r="B10" s="16">
        <v>77207470000</v>
      </c>
      <c r="C10" s="16">
        <v>151983208.66141734</v>
      </c>
      <c r="D10" s="13">
        <v>508</v>
      </c>
    </row>
    <row r="13" spans="1:6" x14ac:dyDescent="0.15">
      <c r="A13" s="14" t="s">
        <v>2856</v>
      </c>
      <c r="B13" t="s">
        <v>2857</v>
      </c>
    </row>
    <row r="15" spans="1:6" x14ac:dyDescent="0.15">
      <c r="A15" s="14" t="s">
        <v>2841</v>
      </c>
      <c r="B15" s="16" t="s">
        <v>2849</v>
      </c>
      <c r="C15" s="16" t="s">
        <v>2850</v>
      </c>
      <c r="D15" t="s">
        <v>2851</v>
      </c>
      <c r="E15" s="22" t="s">
        <v>2858</v>
      </c>
      <c r="F15" s="22" t="s">
        <v>2859</v>
      </c>
    </row>
    <row r="16" spans="1:6" x14ac:dyDescent="0.15">
      <c r="A16" s="15" t="s">
        <v>2844</v>
      </c>
      <c r="B16" s="16">
        <v>67940000</v>
      </c>
      <c r="C16" s="16">
        <v>6794000</v>
      </c>
      <c r="D16" s="17">
        <v>10</v>
      </c>
      <c r="E16" s="20">
        <f>GETPIVOTDATA("SUM &lt; $10M",$A$15,"Years (Release Date)",2012)/GETPIVOTDATA("COUNT &lt; $10M",$A$15,"Years (Release Date)",2012)</f>
        <v>6794000</v>
      </c>
      <c r="F16" s="21">
        <f>D16/D5</f>
        <v>9.4339622641509441E-2</v>
      </c>
    </row>
    <row r="17" spans="1:6" x14ac:dyDescent="0.15">
      <c r="A17" s="15" t="s">
        <v>2845</v>
      </c>
      <c r="B17" s="16">
        <v>26400000</v>
      </c>
      <c r="C17" s="16">
        <v>3300000</v>
      </c>
      <c r="D17" s="17">
        <v>8</v>
      </c>
      <c r="E17" s="20">
        <f>GETPIVOTDATA("SUM &lt; $10M",$A$15,"Years (Release Date)",2013)/GETPIVOTDATA("COUNT &lt; $10M",$A$15,"Years (Release Date)",2013)</f>
        <v>3300000</v>
      </c>
      <c r="F17" s="21">
        <f t="shared" ref="F17:F21" si="0">D17/D6</f>
        <v>9.4117647058823528E-2</v>
      </c>
    </row>
    <row r="18" spans="1:6" x14ac:dyDescent="0.15">
      <c r="A18" s="15" t="s">
        <v>2846</v>
      </c>
      <c r="B18" s="16">
        <v>46920000</v>
      </c>
      <c r="C18" s="16">
        <v>4265454.5454545459</v>
      </c>
      <c r="D18" s="17">
        <v>11</v>
      </c>
      <c r="E18" s="20">
        <f>GETPIVOTDATA("SUM &lt; $10M",$A$15,"Years (Release Date)",2014)/GETPIVOTDATA("COUNT &lt; $10M",$A$15,"Years (Release Date)",2014)</f>
        <v>4265454.5454545459</v>
      </c>
      <c r="F18" s="21">
        <f t="shared" si="0"/>
        <v>9.2436974789915971E-2</v>
      </c>
    </row>
    <row r="19" spans="1:6" x14ac:dyDescent="0.15">
      <c r="A19" s="15" t="s">
        <v>2847</v>
      </c>
      <c r="B19" s="16">
        <v>93040000</v>
      </c>
      <c r="C19" s="16">
        <v>4652000</v>
      </c>
      <c r="D19" s="17">
        <v>20</v>
      </c>
      <c r="E19" s="20">
        <f>GETPIVOTDATA("SUM &lt; $10M",$A$15,"Years (Release Date)",2015)/GETPIVOTDATA("COUNT &lt; $10M",$A$15,"Years (Release Date)",2015)</f>
        <v>4652000</v>
      </c>
      <c r="F19" s="21">
        <f t="shared" si="0"/>
        <v>0.16129032258064516</v>
      </c>
    </row>
    <row r="20" spans="1:6" x14ac:dyDescent="0.15">
      <c r="A20" s="15" t="s">
        <v>2848</v>
      </c>
      <c r="B20" s="16">
        <v>41100000</v>
      </c>
      <c r="C20" s="16">
        <v>5137500</v>
      </c>
      <c r="D20" s="17">
        <v>8</v>
      </c>
      <c r="E20" s="20">
        <f>GETPIVOTDATA("SUM &lt; $10M",$A$15,"Years (Release Date)",2016)/GETPIVOTDATA("COUNT &lt; $10M",$A$15,"Years (Release Date)",2016)</f>
        <v>5137500</v>
      </c>
      <c r="F20" s="21">
        <f t="shared" si="0"/>
        <v>0.10810810810810811</v>
      </c>
    </row>
    <row r="21" spans="1:6" x14ac:dyDescent="0.15">
      <c r="A21" s="15" t="s">
        <v>2842</v>
      </c>
      <c r="B21" s="16">
        <v>275400000</v>
      </c>
      <c r="C21" s="16">
        <v>4831578.9473684207</v>
      </c>
      <c r="D21" s="17">
        <v>57</v>
      </c>
      <c r="E21" s="23">
        <f>GETPIVOTDATA("SUM &lt; $10M",$A$15)/GETPIVOTDATA("COUNT &lt; $10M",$A$15)</f>
        <v>4831578.9473684207</v>
      </c>
      <c r="F21" s="24">
        <f t="shared" si="0"/>
        <v>0.11220472440944881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4" sqref="O4"/>
    </sheetView>
  </sheetViews>
  <sheetFormatPr baseColWidth="10" defaultColWidth="14.5" defaultRowHeight="15.75" customHeight="1" x14ac:dyDescent="0.15"/>
  <cols>
    <col min="1" max="1" width="27.6640625" customWidth="1"/>
    <col min="2" max="5" width="12" customWidth="1"/>
    <col min="6" max="12" width="16.33203125" customWidth="1"/>
    <col min="13" max="14" width="17" customWidth="1"/>
    <col min="15" max="22" width="18.1640625" customWidth="1"/>
  </cols>
  <sheetData>
    <row r="1" spans="1:22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2856</v>
      </c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4" t="s">
        <v>14</v>
      </c>
      <c r="B2" s="5">
        <v>42437</v>
      </c>
      <c r="C2" s="6" t="s">
        <v>15</v>
      </c>
      <c r="D2" s="4" t="s">
        <v>16</v>
      </c>
      <c r="E2" s="4" t="s">
        <v>17</v>
      </c>
      <c r="F2" s="7" t="s">
        <v>18</v>
      </c>
      <c r="G2" s="8"/>
      <c r="H2" s="1" t="s">
        <v>19</v>
      </c>
      <c r="I2" s="1" t="s">
        <v>20</v>
      </c>
      <c r="J2" s="1" t="s">
        <v>21</v>
      </c>
      <c r="K2" s="4"/>
      <c r="L2" s="4"/>
      <c r="M2" s="9">
        <v>15000000</v>
      </c>
      <c r="N2" s="9">
        <v>108300000</v>
      </c>
      <c r="O2" s="10" t="str">
        <f>IF(N2&gt;10000000, "&gt;10M", "&lt;10M")</f>
        <v>&gt;10M</v>
      </c>
      <c r="P2" s="3"/>
      <c r="Q2" s="3"/>
      <c r="R2" s="3"/>
      <c r="S2" s="3"/>
      <c r="T2" s="3"/>
      <c r="U2" s="3"/>
      <c r="V2" s="3"/>
    </row>
    <row r="3" spans="1:22" ht="15.75" customHeight="1" x14ac:dyDescent="0.15">
      <c r="A3" s="4" t="s">
        <v>22</v>
      </c>
      <c r="B3" s="5">
        <v>42384</v>
      </c>
      <c r="C3" s="6" t="s">
        <v>23</v>
      </c>
      <c r="D3" s="4" t="s">
        <v>24</v>
      </c>
      <c r="E3" s="4" t="s">
        <v>16</v>
      </c>
      <c r="F3" s="7" t="s">
        <v>25</v>
      </c>
      <c r="G3" s="8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9">
        <v>45000000</v>
      </c>
      <c r="N3" s="9">
        <v>69400000</v>
      </c>
      <c r="O3" s="10" t="str">
        <f t="shared" ref="O3:O66" si="0">IF(N3&gt;10000000, "&gt;10M", "&lt;10M")</f>
        <v>&gt;10M</v>
      </c>
      <c r="P3" s="3"/>
      <c r="Q3" s="3"/>
      <c r="R3" s="3"/>
      <c r="S3" s="3"/>
      <c r="T3" s="3"/>
      <c r="U3" s="3"/>
      <c r="V3" s="3"/>
    </row>
    <row r="4" spans="1:22" ht="15.75" customHeight="1" x14ac:dyDescent="0.15">
      <c r="A4" s="4" t="s">
        <v>31</v>
      </c>
      <c r="B4" s="5">
        <v>41488</v>
      </c>
      <c r="C4" s="6" t="s">
        <v>32</v>
      </c>
      <c r="D4" s="4" t="s">
        <v>24</v>
      </c>
      <c r="E4" s="4" t="s">
        <v>33</v>
      </c>
      <c r="F4" s="7" t="s">
        <v>34</v>
      </c>
      <c r="G4" s="8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9">
        <v>61000000</v>
      </c>
      <c r="N4" s="9">
        <v>131900000</v>
      </c>
      <c r="O4" s="10" t="str">
        <f t="shared" si="0"/>
        <v>&gt;10M</v>
      </c>
      <c r="P4" s="3"/>
      <c r="Q4" s="3"/>
      <c r="R4" s="3"/>
      <c r="S4" s="3"/>
      <c r="T4" s="3"/>
      <c r="U4" s="3"/>
      <c r="V4" s="3"/>
    </row>
    <row r="5" spans="1:22" ht="15.75" customHeight="1" x14ac:dyDescent="0.15">
      <c r="A5" s="4" t="s">
        <v>40</v>
      </c>
      <c r="B5" s="5">
        <v>40984</v>
      </c>
      <c r="C5" s="6" t="s">
        <v>41</v>
      </c>
      <c r="D5" s="4" t="s">
        <v>42</v>
      </c>
      <c r="E5" s="4" t="s">
        <v>24</v>
      </c>
      <c r="F5" s="7" t="s">
        <v>43</v>
      </c>
      <c r="G5" s="7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9">
        <v>55000000</v>
      </c>
      <c r="N5" s="9">
        <v>201500000</v>
      </c>
      <c r="O5" s="10" t="str">
        <f t="shared" si="0"/>
        <v>&gt;10M</v>
      </c>
      <c r="P5" s="3"/>
      <c r="Q5" s="3"/>
      <c r="R5" s="3"/>
      <c r="S5" s="3"/>
      <c r="T5" s="3"/>
      <c r="U5" s="3"/>
      <c r="V5" s="3"/>
    </row>
    <row r="6" spans="1:22" ht="15.75" customHeight="1" x14ac:dyDescent="0.15">
      <c r="A6" s="4" t="s">
        <v>50</v>
      </c>
      <c r="B6" s="5">
        <v>41794</v>
      </c>
      <c r="C6" s="6" t="s">
        <v>51</v>
      </c>
      <c r="D6" s="4" t="s">
        <v>24</v>
      </c>
      <c r="E6" s="4" t="s">
        <v>42</v>
      </c>
      <c r="F6" s="7" t="s">
        <v>43</v>
      </c>
      <c r="G6" s="7" t="s">
        <v>44</v>
      </c>
      <c r="H6" s="1" t="s">
        <v>46</v>
      </c>
      <c r="I6" s="1" t="s">
        <v>45</v>
      </c>
      <c r="J6" s="1" t="s">
        <v>47</v>
      </c>
      <c r="K6" s="4"/>
      <c r="L6" s="4"/>
      <c r="M6" s="9">
        <v>84500000</v>
      </c>
      <c r="N6" s="9">
        <v>331300000</v>
      </c>
      <c r="O6" s="10" t="str">
        <f t="shared" si="0"/>
        <v>&gt;10M</v>
      </c>
      <c r="P6" s="3"/>
      <c r="Q6" s="3"/>
      <c r="R6" s="3"/>
      <c r="S6" s="3"/>
      <c r="T6" s="3"/>
      <c r="U6" s="3"/>
      <c r="V6" s="3"/>
    </row>
    <row r="7" spans="1:22" ht="15.75" customHeight="1" x14ac:dyDescent="0.15">
      <c r="A7" s="4" t="s">
        <v>52</v>
      </c>
      <c r="B7" s="5">
        <v>41702</v>
      </c>
      <c r="C7" s="6" t="s">
        <v>53</v>
      </c>
      <c r="D7" s="4" t="s">
        <v>24</v>
      </c>
      <c r="E7" s="4" t="s">
        <v>54</v>
      </c>
      <c r="F7" s="7" t="s">
        <v>55</v>
      </c>
      <c r="G7" s="8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9">
        <v>110000000</v>
      </c>
      <c r="N7" s="9">
        <v>337600000</v>
      </c>
      <c r="O7" s="10" t="str">
        <f t="shared" si="0"/>
        <v>&gt;10M</v>
      </c>
      <c r="P7" s="3"/>
      <c r="Q7" s="3"/>
      <c r="R7" s="3"/>
      <c r="S7" s="3"/>
      <c r="T7" s="3"/>
      <c r="U7" s="3"/>
      <c r="V7" s="3"/>
    </row>
    <row r="8" spans="1:22" ht="15.75" customHeight="1" x14ac:dyDescent="0.15">
      <c r="A8" s="11" t="s">
        <v>61</v>
      </c>
      <c r="B8" s="5">
        <v>41376</v>
      </c>
      <c r="C8" s="6" t="s">
        <v>62</v>
      </c>
      <c r="D8" s="4" t="s">
        <v>63</v>
      </c>
      <c r="E8" s="4" t="s">
        <v>64</v>
      </c>
      <c r="F8" s="7" t="s">
        <v>65</v>
      </c>
      <c r="G8" s="8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9">
        <v>40000000</v>
      </c>
      <c r="N8" s="9">
        <v>97500000</v>
      </c>
      <c r="O8" s="10" t="str">
        <f t="shared" si="0"/>
        <v>&gt;10M</v>
      </c>
      <c r="P8" s="3"/>
      <c r="Q8" s="3"/>
      <c r="R8" s="3"/>
      <c r="S8" s="3"/>
      <c r="T8" s="3"/>
      <c r="U8" s="3"/>
      <c r="V8" s="3"/>
    </row>
    <row r="9" spans="1:22" ht="15.75" customHeight="1" x14ac:dyDescent="0.15">
      <c r="A9" s="11" t="s">
        <v>71</v>
      </c>
      <c r="B9" s="5">
        <v>41677</v>
      </c>
      <c r="C9" s="6" t="s">
        <v>72</v>
      </c>
      <c r="D9" s="4" t="s">
        <v>24</v>
      </c>
      <c r="E9" s="4" t="s">
        <v>64</v>
      </c>
      <c r="F9" s="7" t="s">
        <v>73</v>
      </c>
      <c r="G9" s="8"/>
      <c r="H9" s="1" t="s">
        <v>74</v>
      </c>
      <c r="I9" s="1" t="s">
        <v>75</v>
      </c>
      <c r="J9" s="1" t="s">
        <v>76</v>
      </c>
      <c r="K9" s="1" t="s">
        <v>77</v>
      </c>
      <c r="L9" s="4"/>
      <c r="M9" s="9">
        <v>8100000</v>
      </c>
      <c r="N9" s="9">
        <v>2900000</v>
      </c>
      <c r="O9" s="10" t="str">
        <f t="shared" si="0"/>
        <v>&lt;10M</v>
      </c>
      <c r="P9" s="3"/>
      <c r="Q9" s="3"/>
      <c r="R9" s="3"/>
      <c r="S9" s="3"/>
      <c r="T9" s="3"/>
      <c r="U9" s="3"/>
      <c r="V9" s="3"/>
    </row>
    <row r="10" spans="1:22" ht="15.75" customHeight="1" x14ac:dyDescent="0.15">
      <c r="A10" s="4" t="s">
        <v>78</v>
      </c>
      <c r="B10" s="5">
        <v>42258</v>
      </c>
      <c r="C10" s="6" t="s">
        <v>79</v>
      </c>
      <c r="D10" s="4" t="s">
        <v>64</v>
      </c>
      <c r="E10" s="4"/>
      <c r="F10" s="7" t="s">
        <v>80</v>
      </c>
      <c r="G10" s="8"/>
      <c r="H10" s="1" t="s">
        <v>81</v>
      </c>
      <c r="I10" s="1" t="s">
        <v>82</v>
      </c>
      <c r="J10" s="1" t="s">
        <v>83</v>
      </c>
      <c r="K10" s="1" t="s">
        <v>84</v>
      </c>
      <c r="L10" s="4"/>
      <c r="M10" s="9">
        <v>5000000</v>
      </c>
      <c r="N10" s="9">
        <v>4800000</v>
      </c>
      <c r="O10" s="10" t="str">
        <f t="shared" si="0"/>
        <v>&lt;10M</v>
      </c>
      <c r="P10" s="3"/>
      <c r="Q10" s="3"/>
      <c r="R10" s="3"/>
      <c r="S10" s="3"/>
      <c r="T10" s="3"/>
      <c r="U10" s="3"/>
      <c r="V10" s="3"/>
    </row>
    <row r="11" spans="1:22" ht="15.75" customHeight="1" x14ac:dyDescent="0.15">
      <c r="A11" s="4" t="s">
        <v>85</v>
      </c>
      <c r="B11" s="5">
        <v>41319</v>
      </c>
      <c r="C11" s="6" t="s">
        <v>86</v>
      </c>
      <c r="D11" s="4" t="s">
        <v>24</v>
      </c>
      <c r="E11" s="4" t="s">
        <v>16</v>
      </c>
      <c r="F11" s="7" t="s">
        <v>87</v>
      </c>
      <c r="G11" s="8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9">
        <v>92000000</v>
      </c>
      <c r="N11" s="9">
        <v>304700000</v>
      </c>
      <c r="O11" s="10" t="str">
        <f t="shared" si="0"/>
        <v>&gt;10M</v>
      </c>
      <c r="P11" s="3"/>
      <c r="Q11" s="3"/>
      <c r="R11" s="3"/>
      <c r="S11" s="3"/>
      <c r="T11" s="3"/>
      <c r="U11" s="3"/>
      <c r="V11" s="3"/>
    </row>
    <row r="12" spans="1:22" ht="15.75" customHeight="1" x14ac:dyDescent="0.15">
      <c r="A12" s="4" t="s">
        <v>93</v>
      </c>
      <c r="B12" s="5">
        <v>41285</v>
      </c>
      <c r="C12" s="6" t="s">
        <v>94</v>
      </c>
      <c r="D12" s="4" t="s">
        <v>42</v>
      </c>
      <c r="E12" s="4" t="s">
        <v>17</v>
      </c>
      <c r="F12" s="7" t="s">
        <v>95</v>
      </c>
      <c r="G12" s="8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9">
        <v>2500000</v>
      </c>
      <c r="N12" s="9">
        <v>60100000</v>
      </c>
      <c r="O12" s="10" t="str">
        <f t="shared" si="0"/>
        <v>&gt;10M</v>
      </c>
      <c r="P12" s="3"/>
      <c r="Q12" s="3"/>
      <c r="R12" s="3"/>
      <c r="S12" s="3"/>
      <c r="T12" s="3"/>
      <c r="U12" s="3"/>
      <c r="V12" s="3"/>
    </row>
    <row r="13" spans="1:22" ht="15.75" customHeight="1" x14ac:dyDescent="0.15">
      <c r="A13" s="4" t="s">
        <v>101</v>
      </c>
      <c r="B13" s="5">
        <v>41747</v>
      </c>
      <c r="C13" s="6" t="s">
        <v>102</v>
      </c>
      <c r="D13" s="4" t="s">
        <v>42</v>
      </c>
      <c r="E13" s="4"/>
      <c r="F13" s="7" t="s">
        <v>95</v>
      </c>
      <c r="G13" s="8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9">
        <v>4000000</v>
      </c>
      <c r="N13" s="9">
        <v>24000000</v>
      </c>
      <c r="O13" s="10" t="str">
        <f t="shared" si="0"/>
        <v>&gt;10M</v>
      </c>
      <c r="P13" s="3"/>
      <c r="Q13" s="3"/>
      <c r="R13" s="3"/>
      <c r="S13" s="3"/>
      <c r="T13" s="3"/>
      <c r="U13" s="3"/>
      <c r="V13" s="3"/>
    </row>
    <row r="14" spans="1:22" ht="15.75" customHeight="1" x14ac:dyDescent="0.15">
      <c r="A14" s="4" t="s">
        <v>105</v>
      </c>
      <c r="B14" s="5">
        <v>41680</v>
      </c>
      <c r="C14" s="6" t="s">
        <v>106</v>
      </c>
      <c r="D14" s="4" t="s">
        <v>42</v>
      </c>
      <c r="E14" s="4"/>
      <c r="F14" s="7" t="s">
        <v>107</v>
      </c>
      <c r="G14" s="8"/>
      <c r="H14" s="1" t="s">
        <v>108</v>
      </c>
      <c r="I14" s="1" t="s">
        <v>109</v>
      </c>
      <c r="J14" s="1" t="s">
        <v>110</v>
      </c>
      <c r="K14" s="1" t="s">
        <v>111</v>
      </c>
      <c r="L14" s="4"/>
      <c r="M14" s="9">
        <v>22700000</v>
      </c>
      <c r="N14" s="9">
        <v>7100000</v>
      </c>
      <c r="O14" s="10" t="str">
        <f t="shared" si="0"/>
        <v>&lt;10M</v>
      </c>
      <c r="P14" s="3"/>
      <c r="Q14" s="3"/>
      <c r="R14" s="3"/>
      <c r="S14" s="3"/>
      <c r="T14" s="3"/>
      <c r="U14" s="3"/>
      <c r="V14" s="3"/>
    </row>
    <row r="15" spans="1:22" ht="15.75" customHeight="1" x14ac:dyDescent="0.15">
      <c r="A15" s="4" t="s">
        <v>112</v>
      </c>
      <c r="B15" s="5">
        <v>41949</v>
      </c>
      <c r="C15" s="6" t="s">
        <v>113</v>
      </c>
      <c r="D15" s="4" t="s">
        <v>24</v>
      </c>
      <c r="E15" s="4" t="s">
        <v>33</v>
      </c>
      <c r="F15" s="7" t="s">
        <v>114</v>
      </c>
      <c r="G15" s="8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9">
        <v>20000000</v>
      </c>
      <c r="N15" s="9">
        <v>12000000</v>
      </c>
      <c r="O15" s="10" t="str">
        <f t="shared" si="0"/>
        <v>&gt;10M</v>
      </c>
      <c r="P15" s="3"/>
      <c r="Q15" s="3"/>
      <c r="R15" s="3"/>
      <c r="S15" s="3"/>
      <c r="T15" s="3"/>
      <c r="U15" s="3"/>
      <c r="V15" s="3"/>
    </row>
    <row r="16" spans="1:22" ht="15.75" customHeight="1" x14ac:dyDescent="0.15">
      <c r="A16" s="4" t="s">
        <v>120</v>
      </c>
      <c r="B16" s="5">
        <v>41658</v>
      </c>
      <c r="C16" s="6" t="s">
        <v>121</v>
      </c>
      <c r="D16" s="4" t="s">
        <v>16</v>
      </c>
      <c r="E16" s="4"/>
      <c r="F16" s="7" t="s">
        <v>122</v>
      </c>
      <c r="G16" s="8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9">
        <v>15000000</v>
      </c>
      <c r="N16" s="9">
        <v>36200000</v>
      </c>
      <c r="O16" s="10" t="str">
        <f t="shared" si="0"/>
        <v>&gt;10M</v>
      </c>
      <c r="P16" s="3"/>
      <c r="Q16" s="3"/>
      <c r="R16" s="3"/>
      <c r="S16" s="3"/>
      <c r="T16" s="3"/>
      <c r="U16" s="3"/>
      <c r="V16" s="3"/>
    </row>
    <row r="17" spans="1:22" ht="15.75" customHeight="1" x14ac:dyDescent="0.15">
      <c r="A17" s="4" t="s">
        <v>128</v>
      </c>
      <c r="B17" s="5">
        <v>40977</v>
      </c>
      <c r="C17" s="6" t="s">
        <v>129</v>
      </c>
      <c r="D17" s="4" t="s">
        <v>42</v>
      </c>
      <c r="E17" s="4"/>
      <c r="F17" s="7" t="s">
        <v>130</v>
      </c>
      <c r="G17" s="8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9">
        <v>40000000</v>
      </c>
      <c r="N17" s="9">
        <v>22000000</v>
      </c>
      <c r="O17" s="10" t="str">
        <f t="shared" si="0"/>
        <v>&gt;10M</v>
      </c>
      <c r="P17" s="3"/>
      <c r="Q17" s="3"/>
      <c r="R17" s="3"/>
      <c r="S17" s="3"/>
      <c r="T17" s="3"/>
      <c r="U17" s="3"/>
      <c r="V17" s="3"/>
    </row>
    <row r="18" spans="1:22" ht="15.75" customHeight="1" x14ac:dyDescent="0.15">
      <c r="A18" s="4" t="s">
        <v>136</v>
      </c>
      <c r="B18" s="5">
        <v>41901</v>
      </c>
      <c r="C18" s="6" t="s">
        <v>137</v>
      </c>
      <c r="D18" s="4" t="s">
        <v>33</v>
      </c>
      <c r="E18" s="4" t="s">
        <v>64</v>
      </c>
      <c r="F18" s="7" t="s">
        <v>138</v>
      </c>
      <c r="G18" s="8"/>
      <c r="H18" s="1" t="s">
        <v>139</v>
      </c>
      <c r="I18" s="1" t="s">
        <v>140</v>
      </c>
      <c r="J18" s="1" t="s">
        <v>141</v>
      </c>
      <c r="K18" s="1" t="s">
        <v>142</v>
      </c>
      <c r="L18" s="4"/>
      <c r="M18" s="9">
        <v>28000000</v>
      </c>
      <c r="N18" s="9">
        <v>58800000</v>
      </c>
      <c r="O18" s="10" t="str">
        <f t="shared" si="0"/>
        <v>&gt;10M</v>
      </c>
      <c r="P18" s="3"/>
      <c r="Q18" s="3"/>
      <c r="R18" s="3"/>
      <c r="S18" s="3"/>
      <c r="T18" s="3"/>
      <c r="U18" s="3"/>
      <c r="V18" s="3"/>
    </row>
    <row r="19" spans="1:22" ht="15.75" customHeight="1" x14ac:dyDescent="0.15">
      <c r="A19" s="4" t="s">
        <v>143</v>
      </c>
      <c r="B19" s="5">
        <v>42027</v>
      </c>
      <c r="C19" s="6" t="s">
        <v>144</v>
      </c>
      <c r="D19" s="4" t="s">
        <v>145</v>
      </c>
      <c r="E19" s="4" t="s">
        <v>42</v>
      </c>
      <c r="F19" s="7" t="s">
        <v>146</v>
      </c>
      <c r="G19" s="8"/>
      <c r="H19" s="1" t="s">
        <v>147</v>
      </c>
      <c r="I19" s="1" t="s">
        <v>148</v>
      </c>
      <c r="J19" s="1" t="s">
        <v>149</v>
      </c>
      <c r="K19" s="4"/>
      <c r="L19" s="4"/>
      <c r="M19" s="9">
        <v>8000000</v>
      </c>
      <c r="N19" s="9">
        <v>36000000</v>
      </c>
      <c r="O19" s="10" t="str">
        <f t="shared" si="0"/>
        <v>&gt;10M</v>
      </c>
      <c r="P19" s="3"/>
      <c r="Q19" s="3"/>
      <c r="R19" s="3"/>
      <c r="S19" s="3"/>
      <c r="T19" s="3"/>
      <c r="U19" s="3"/>
      <c r="V19" s="3"/>
    </row>
    <row r="20" spans="1:22" ht="15.75" customHeight="1" x14ac:dyDescent="0.15">
      <c r="A20" s="4" t="s">
        <v>150</v>
      </c>
      <c r="B20" s="5">
        <v>41082</v>
      </c>
      <c r="C20" s="6" t="s">
        <v>151</v>
      </c>
      <c r="D20" s="4" t="s">
        <v>17</v>
      </c>
      <c r="E20" s="4" t="s">
        <v>24</v>
      </c>
      <c r="F20" s="7" t="s">
        <v>152</v>
      </c>
      <c r="G20" s="8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9">
        <v>99500000</v>
      </c>
      <c r="N20" s="9">
        <v>116400000</v>
      </c>
      <c r="O20" s="10" t="str">
        <f t="shared" si="0"/>
        <v>&gt;10M</v>
      </c>
      <c r="P20" s="3"/>
      <c r="Q20" s="3"/>
      <c r="R20" s="3"/>
      <c r="S20" s="3"/>
      <c r="T20" s="3"/>
      <c r="U20" s="3"/>
      <c r="V20" s="3"/>
    </row>
    <row r="21" spans="1:22" ht="15.75" customHeight="1" x14ac:dyDescent="0.15">
      <c r="A21" s="4" t="s">
        <v>157</v>
      </c>
      <c r="B21" s="5">
        <v>41425</v>
      </c>
      <c r="C21" s="6" t="s">
        <v>158</v>
      </c>
      <c r="D21" s="4" t="s">
        <v>159</v>
      </c>
      <c r="E21" s="4"/>
      <c r="F21" s="7" t="s">
        <v>160</v>
      </c>
      <c r="G21" s="8"/>
      <c r="H21" s="1" t="s">
        <v>161</v>
      </c>
      <c r="I21" s="1" t="s">
        <v>162</v>
      </c>
      <c r="J21" s="1" t="s">
        <v>163</v>
      </c>
      <c r="K21" s="1" t="s">
        <v>164</v>
      </c>
      <c r="L21" s="4"/>
      <c r="M21" s="9">
        <v>130000000</v>
      </c>
      <c r="N21" s="9">
        <v>243800000</v>
      </c>
      <c r="O21" s="10" t="str">
        <f t="shared" si="0"/>
        <v>&gt;10M</v>
      </c>
      <c r="P21" s="3"/>
      <c r="Q21" s="3"/>
      <c r="R21" s="3"/>
      <c r="S21" s="3"/>
      <c r="T21" s="3"/>
      <c r="U21" s="3"/>
      <c r="V21" s="3"/>
    </row>
    <row r="22" spans="1:22" ht="15.75" customHeight="1" x14ac:dyDescent="0.15">
      <c r="A22" s="4" t="s">
        <v>165</v>
      </c>
      <c r="B22" s="5">
        <v>41502</v>
      </c>
      <c r="C22" s="6" t="s">
        <v>166</v>
      </c>
      <c r="D22" s="4" t="s">
        <v>64</v>
      </c>
      <c r="E22" s="4"/>
      <c r="F22" s="7" t="s">
        <v>167</v>
      </c>
      <c r="G22" s="8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9">
        <v>4000000</v>
      </c>
      <c r="N22" s="9">
        <v>1000000</v>
      </c>
      <c r="O22" s="10" t="str">
        <f t="shared" si="0"/>
        <v>&lt;10M</v>
      </c>
      <c r="P22" s="3"/>
      <c r="Q22" s="3"/>
      <c r="R22" s="3"/>
      <c r="S22" s="3"/>
      <c r="T22" s="3"/>
      <c r="U22" s="3"/>
      <c r="V22" s="3"/>
    </row>
    <row r="23" spans="1:22" ht="15.75" customHeight="1" x14ac:dyDescent="0.15">
      <c r="A23" s="4" t="s">
        <v>173</v>
      </c>
      <c r="B23" s="5">
        <v>41201</v>
      </c>
      <c r="C23" s="6" t="s">
        <v>174</v>
      </c>
      <c r="D23" s="4" t="s">
        <v>33</v>
      </c>
      <c r="E23" s="4" t="s">
        <v>24</v>
      </c>
      <c r="F23" s="7" t="s">
        <v>175</v>
      </c>
      <c r="G23" s="8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9">
        <v>35000000</v>
      </c>
      <c r="N23" s="9">
        <v>34600000</v>
      </c>
      <c r="O23" s="10" t="str">
        <f t="shared" si="0"/>
        <v>&gt;10M</v>
      </c>
      <c r="P23" s="3"/>
      <c r="Q23" s="3"/>
      <c r="R23" s="3"/>
      <c r="S23" s="3"/>
      <c r="T23" s="3"/>
      <c r="U23" s="3"/>
      <c r="V23" s="3"/>
    </row>
    <row r="24" spans="1:22" ht="15.75" customHeight="1" x14ac:dyDescent="0.15">
      <c r="A24" s="4" t="s">
        <v>181</v>
      </c>
      <c r="B24" s="5">
        <v>42151</v>
      </c>
      <c r="C24" s="6" t="s">
        <v>182</v>
      </c>
      <c r="D24" s="4" t="s">
        <v>183</v>
      </c>
      <c r="E24" s="4" t="s">
        <v>42</v>
      </c>
      <c r="F24" s="7" t="s">
        <v>184</v>
      </c>
      <c r="G24" s="8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9">
        <v>52000000</v>
      </c>
      <c r="N24" s="9">
        <v>26300000</v>
      </c>
      <c r="O24" s="10" t="str">
        <f t="shared" si="0"/>
        <v>&gt;10M</v>
      </c>
      <c r="P24" s="3"/>
      <c r="Q24" s="3"/>
      <c r="R24" s="3"/>
      <c r="S24" s="3"/>
      <c r="T24" s="3"/>
      <c r="U24" s="3"/>
      <c r="V24" s="3"/>
    </row>
    <row r="25" spans="1:22" ht="15.75" customHeight="1" x14ac:dyDescent="0.15">
      <c r="A25" s="4" t="s">
        <v>189</v>
      </c>
      <c r="B25" s="5">
        <v>42356</v>
      </c>
      <c r="C25" s="6" t="s">
        <v>190</v>
      </c>
      <c r="D25" s="4" t="s">
        <v>42</v>
      </c>
      <c r="E25" s="4" t="s">
        <v>191</v>
      </c>
      <c r="F25" s="7" t="s">
        <v>192</v>
      </c>
      <c r="G25" s="8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9">
        <v>90000000</v>
      </c>
      <c r="N25" s="9">
        <v>234800000</v>
      </c>
      <c r="O25" s="10" t="str">
        <f t="shared" si="0"/>
        <v>&gt;10M</v>
      </c>
      <c r="P25" s="3"/>
      <c r="Q25" s="3"/>
      <c r="R25" s="3"/>
      <c r="S25" s="3"/>
      <c r="T25" s="3"/>
      <c r="U25" s="3"/>
      <c r="V25" s="3"/>
    </row>
    <row r="26" spans="1:22" ht="15.75" customHeight="1" x14ac:dyDescent="0.15">
      <c r="A26" s="4" t="s">
        <v>198</v>
      </c>
      <c r="B26" s="5">
        <v>41005</v>
      </c>
      <c r="C26" s="6" t="s">
        <v>199</v>
      </c>
      <c r="D26" s="4" t="s">
        <v>42</v>
      </c>
      <c r="E26" s="4"/>
      <c r="F26" s="7" t="s">
        <v>200</v>
      </c>
      <c r="G26" s="8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9">
        <v>50000000</v>
      </c>
      <c r="N26" s="9">
        <v>235000000</v>
      </c>
      <c r="O26" s="10" t="str">
        <f t="shared" si="0"/>
        <v>&gt;10M</v>
      </c>
      <c r="P26" s="3"/>
      <c r="Q26" s="3"/>
      <c r="R26" s="3"/>
      <c r="S26" s="3"/>
      <c r="T26" s="3"/>
      <c r="U26" s="3"/>
      <c r="V26" s="3"/>
    </row>
    <row r="27" spans="1:22" ht="15.75" customHeight="1" x14ac:dyDescent="0.15">
      <c r="A27" s="4" t="s">
        <v>206</v>
      </c>
      <c r="B27" s="5">
        <v>41954</v>
      </c>
      <c r="C27" s="6" t="s">
        <v>207</v>
      </c>
      <c r="D27" s="4" t="s">
        <v>64</v>
      </c>
      <c r="E27" s="4"/>
      <c r="F27" s="7" t="s">
        <v>208</v>
      </c>
      <c r="G27" s="8"/>
      <c r="H27" s="1" t="s">
        <v>185</v>
      </c>
      <c r="I27" s="1" t="s">
        <v>209</v>
      </c>
      <c r="J27" s="1" t="s">
        <v>210</v>
      </c>
      <c r="K27" s="1" t="s">
        <v>211</v>
      </c>
      <c r="L27" s="4"/>
      <c r="M27" s="9">
        <v>58800000</v>
      </c>
      <c r="N27" s="9">
        <v>547400000</v>
      </c>
      <c r="O27" s="10" t="str">
        <f t="shared" si="0"/>
        <v>&gt;10M</v>
      </c>
      <c r="P27" s="3"/>
      <c r="Q27" s="3"/>
      <c r="R27" s="3"/>
      <c r="S27" s="3"/>
      <c r="T27" s="3"/>
      <c r="U27" s="3"/>
      <c r="V27" s="3"/>
    </row>
    <row r="28" spans="1:22" ht="15.75" customHeight="1" x14ac:dyDescent="0.15">
      <c r="A28" s="4" t="s">
        <v>212</v>
      </c>
      <c r="B28" s="5">
        <v>42237</v>
      </c>
      <c r="C28" s="6" t="s">
        <v>213</v>
      </c>
      <c r="D28" s="4" t="s">
        <v>24</v>
      </c>
      <c r="E28" s="4" t="s">
        <v>42</v>
      </c>
      <c r="F28" s="7" t="s">
        <v>214</v>
      </c>
      <c r="G28" s="8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9">
        <v>28000000</v>
      </c>
      <c r="N28" s="9">
        <v>27100000</v>
      </c>
      <c r="O28" s="10" t="str">
        <f t="shared" si="0"/>
        <v>&gt;10M</v>
      </c>
      <c r="P28" s="3"/>
      <c r="Q28" s="3"/>
      <c r="R28" s="3"/>
      <c r="S28" s="3"/>
      <c r="T28" s="3"/>
      <c r="U28" s="3"/>
      <c r="V28" s="3"/>
    </row>
    <row r="29" spans="1:22" ht="15.75" customHeight="1" x14ac:dyDescent="0.15">
      <c r="A29" s="4" t="s">
        <v>220</v>
      </c>
      <c r="B29" s="5">
        <v>42171</v>
      </c>
      <c r="C29" s="6" t="s">
        <v>221</v>
      </c>
      <c r="D29" s="4" t="s">
        <v>63</v>
      </c>
      <c r="E29" s="4" t="s">
        <v>222</v>
      </c>
      <c r="F29" s="7" t="s">
        <v>223</v>
      </c>
      <c r="G29" s="8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9">
        <v>3400000</v>
      </c>
      <c r="N29" s="9">
        <v>22000000</v>
      </c>
      <c r="O29" s="10" t="str">
        <f t="shared" si="0"/>
        <v>&gt;10M</v>
      </c>
      <c r="P29" s="3"/>
      <c r="Q29" s="3"/>
      <c r="R29" s="3"/>
      <c r="S29" s="3"/>
      <c r="T29" s="3"/>
      <c r="U29" s="3"/>
      <c r="V29" s="3"/>
    </row>
    <row r="30" spans="1:22" ht="15.75" customHeight="1" x14ac:dyDescent="0.15">
      <c r="A30" s="4" t="s">
        <v>229</v>
      </c>
      <c r="B30" s="5">
        <v>41908</v>
      </c>
      <c r="C30" s="6" t="s">
        <v>230</v>
      </c>
      <c r="D30" s="4" t="s">
        <v>17</v>
      </c>
      <c r="E30" s="4"/>
      <c r="F30" s="7" t="s">
        <v>231</v>
      </c>
      <c r="G30" s="8"/>
      <c r="H30" s="1" t="s">
        <v>232</v>
      </c>
      <c r="I30" s="1" t="s">
        <v>233</v>
      </c>
      <c r="J30" s="1" t="s">
        <v>234</v>
      </c>
      <c r="K30" s="1" t="s">
        <v>235</v>
      </c>
      <c r="L30" s="4"/>
      <c r="M30" s="9">
        <v>6500000</v>
      </c>
      <c r="N30" s="9">
        <v>256899999.99999997</v>
      </c>
      <c r="O30" s="10" t="str">
        <f t="shared" si="0"/>
        <v>&gt;10M</v>
      </c>
      <c r="P30" s="3"/>
      <c r="Q30" s="3"/>
      <c r="R30" s="3"/>
      <c r="S30" s="3"/>
      <c r="T30" s="3"/>
      <c r="U30" s="3"/>
      <c r="V30" s="3"/>
    </row>
    <row r="31" spans="1:22" ht="15.75" customHeight="1" x14ac:dyDescent="0.15">
      <c r="A31" s="4" t="s">
        <v>236</v>
      </c>
      <c r="B31" s="5">
        <v>41980</v>
      </c>
      <c r="C31" s="6" t="s">
        <v>237</v>
      </c>
      <c r="D31" s="4" t="s">
        <v>42</v>
      </c>
      <c r="E31" s="4" t="s">
        <v>64</v>
      </c>
      <c r="F31" s="7" t="s">
        <v>238</v>
      </c>
      <c r="G31" s="8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9">
        <v>65000000</v>
      </c>
      <c r="N31" s="9">
        <v>133800000.00000001</v>
      </c>
      <c r="O31" s="10" t="str">
        <f t="shared" si="0"/>
        <v>&gt;10M</v>
      </c>
      <c r="P31" s="3"/>
      <c r="Q31" s="3"/>
      <c r="R31" s="3"/>
      <c r="S31" s="3"/>
      <c r="T31" s="3"/>
      <c r="U31" s="3"/>
      <c r="V31" s="3"/>
    </row>
    <row r="32" spans="1:22" ht="15.75" customHeight="1" x14ac:dyDescent="0.15">
      <c r="A32" s="4" t="s">
        <v>244</v>
      </c>
      <c r="B32" s="5">
        <v>42184</v>
      </c>
      <c r="C32" s="6" t="s">
        <v>245</v>
      </c>
      <c r="D32" s="4" t="s">
        <v>24</v>
      </c>
      <c r="E32" s="4" t="s">
        <v>145</v>
      </c>
      <c r="F32" s="7" t="s">
        <v>246</v>
      </c>
      <c r="G32" s="8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9">
        <v>130000000</v>
      </c>
      <c r="N32" s="9">
        <v>519400000</v>
      </c>
      <c r="O32" s="10" t="str">
        <f t="shared" si="0"/>
        <v>&gt;10M</v>
      </c>
      <c r="P32" s="3"/>
      <c r="Q32" s="3"/>
      <c r="R32" s="3"/>
      <c r="S32" s="3"/>
      <c r="T32" s="3"/>
      <c r="U32" s="3"/>
      <c r="V32" s="3"/>
    </row>
    <row r="33" spans="1:22" ht="15.75" customHeight="1" x14ac:dyDescent="0.15">
      <c r="A33" s="4" t="s">
        <v>251</v>
      </c>
      <c r="B33" s="5">
        <v>41194</v>
      </c>
      <c r="C33" s="6" t="s">
        <v>252</v>
      </c>
      <c r="D33" s="4" t="s">
        <v>64</v>
      </c>
      <c r="E33" s="4"/>
      <c r="F33" s="7" t="s">
        <v>253</v>
      </c>
      <c r="G33" s="8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9">
        <v>44500000</v>
      </c>
      <c r="N33" s="9">
        <v>232300000</v>
      </c>
      <c r="O33" s="10" t="str">
        <f t="shared" si="0"/>
        <v>&gt;10M</v>
      </c>
      <c r="P33" s="3"/>
      <c r="Q33" s="3"/>
      <c r="R33" s="3"/>
      <c r="S33" s="3"/>
      <c r="T33" s="3"/>
      <c r="U33" s="3"/>
      <c r="V33" s="3"/>
    </row>
    <row r="34" spans="1:22" ht="15.75" customHeight="1" x14ac:dyDescent="0.15">
      <c r="A34" s="4" t="s">
        <v>257</v>
      </c>
      <c r="B34" s="5">
        <v>41880</v>
      </c>
      <c r="C34" s="6" t="s">
        <v>258</v>
      </c>
      <c r="D34" s="4" t="s">
        <v>17</v>
      </c>
      <c r="E34" s="4"/>
      <c r="F34" s="7" t="s">
        <v>259</v>
      </c>
      <c r="G34" s="8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9">
        <v>5000000</v>
      </c>
      <c r="N34" s="9">
        <v>5000000</v>
      </c>
      <c r="O34" s="10" t="str">
        <f t="shared" si="0"/>
        <v>&lt;10M</v>
      </c>
      <c r="P34" s="3"/>
      <c r="Q34" s="3"/>
      <c r="R34" s="3"/>
      <c r="S34" s="3"/>
      <c r="T34" s="3"/>
      <c r="U34" s="3"/>
      <c r="V34" s="3"/>
    </row>
    <row r="35" spans="1:22" ht="15.75" customHeight="1" x14ac:dyDescent="0.15">
      <c r="A35" s="4" t="s">
        <v>265</v>
      </c>
      <c r="B35" s="5">
        <v>42580</v>
      </c>
      <c r="C35" s="6" t="s">
        <v>266</v>
      </c>
      <c r="D35" s="4" t="s">
        <v>42</v>
      </c>
      <c r="E35" s="4"/>
      <c r="F35" s="7" t="s">
        <v>267</v>
      </c>
      <c r="G35" s="7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9">
        <v>20000000</v>
      </c>
      <c r="N35" s="9">
        <v>124200000</v>
      </c>
      <c r="O35" s="10" t="str">
        <f t="shared" si="0"/>
        <v>&gt;10M</v>
      </c>
      <c r="Q35" s="3"/>
      <c r="R35" s="3"/>
      <c r="S35" s="3"/>
      <c r="T35" s="3"/>
      <c r="U35" s="3"/>
      <c r="V35" s="3"/>
    </row>
    <row r="36" spans="1:22" ht="15.75" customHeight="1" x14ac:dyDescent="0.15">
      <c r="A36" s="4" t="s">
        <v>274</v>
      </c>
      <c r="B36" s="5">
        <v>42475</v>
      </c>
      <c r="C36" s="6" t="s">
        <v>275</v>
      </c>
      <c r="D36" s="4" t="s">
        <v>42</v>
      </c>
      <c r="E36" s="4"/>
      <c r="F36" s="7" t="s">
        <v>276</v>
      </c>
      <c r="G36" s="8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9">
        <v>20000000</v>
      </c>
      <c r="N36" s="9">
        <v>55000000</v>
      </c>
      <c r="O36" s="10" t="str">
        <f t="shared" si="0"/>
        <v>&gt;10M</v>
      </c>
      <c r="P36" s="3"/>
      <c r="Q36" s="3"/>
      <c r="R36" s="3"/>
      <c r="S36" s="3"/>
      <c r="T36" s="3"/>
      <c r="U36" s="3"/>
      <c r="V36" s="3"/>
    </row>
    <row r="37" spans="1:22" ht="15.75" customHeight="1" x14ac:dyDescent="0.15">
      <c r="A37" s="4" t="s">
        <v>280</v>
      </c>
      <c r="B37" s="5">
        <v>42448</v>
      </c>
      <c r="C37" s="6" t="s">
        <v>281</v>
      </c>
      <c r="D37" s="4" t="s">
        <v>24</v>
      </c>
      <c r="E37" s="4"/>
      <c r="F37" s="7" t="s">
        <v>282</v>
      </c>
      <c r="G37" s="8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9">
        <v>250000000</v>
      </c>
      <c r="N37" s="9">
        <v>872700000</v>
      </c>
      <c r="O37" s="10" t="str">
        <f t="shared" si="0"/>
        <v>&gt;10M</v>
      </c>
      <c r="P37" s="3"/>
      <c r="Q37" s="3"/>
      <c r="R37" s="3"/>
      <c r="S37" s="3"/>
      <c r="T37" s="3"/>
      <c r="U37" s="3"/>
      <c r="V37" s="3"/>
    </row>
    <row r="38" spans="1:22" ht="15.75" customHeight="1" x14ac:dyDescent="0.15">
      <c r="A38" s="4" t="s">
        <v>286</v>
      </c>
      <c r="B38" s="5">
        <v>42576</v>
      </c>
      <c r="C38" s="6" t="s">
        <v>287</v>
      </c>
      <c r="D38" s="4" t="s">
        <v>24</v>
      </c>
      <c r="E38" s="4"/>
      <c r="F38" s="7" t="s">
        <v>288</v>
      </c>
      <c r="G38" s="7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4"/>
      <c r="M38" s="9">
        <v>3500000</v>
      </c>
      <c r="N38" s="9">
        <v>4400000</v>
      </c>
      <c r="O38" s="10" t="str">
        <f t="shared" si="0"/>
        <v>&lt;10M</v>
      </c>
      <c r="Q38" s="3"/>
      <c r="R38" s="3"/>
      <c r="S38" s="3"/>
      <c r="T38" s="3"/>
      <c r="U38" s="3"/>
      <c r="V38" s="3"/>
    </row>
    <row r="39" spans="1:22" ht="15.75" customHeight="1" x14ac:dyDescent="0.15">
      <c r="A39" s="4" t="s">
        <v>294</v>
      </c>
      <c r="B39" s="5">
        <v>41537</v>
      </c>
      <c r="C39" s="6" t="s">
        <v>295</v>
      </c>
      <c r="D39" s="4" t="s">
        <v>296</v>
      </c>
      <c r="E39" s="4"/>
      <c r="F39" s="7" t="s">
        <v>297</v>
      </c>
      <c r="G39" s="8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9">
        <v>20000000</v>
      </c>
      <c r="N39" s="9">
        <v>16500000</v>
      </c>
      <c r="O39" s="10" t="str">
        <f t="shared" si="0"/>
        <v>&gt;10M</v>
      </c>
      <c r="P39" s="3"/>
      <c r="Q39" s="3"/>
      <c r="R39" s="3"/>
      <c r="S39" s="3"/>
      <c r="T39" s="3"/>
      <c r="U39" s="3"/>
      <c r="V39" s="3"/>
    </row>
    <row r="40" spans="1:22" ht="15.75" customHeight="1" x14ac:dyDescent="0.15">
      <c r="A40" s="4" t="s">
        <v>303</v>
      </c>
      <c r="B40" s="5">
        <v>41047</v>
      </c>
      <c r="C40" s="6" t="s">
        <v>304</v>
      </c>
      <c r="D40" s="4" t="s">
        <v>24</v>
      </c>
      <c r="E40" s="4" t="s">
        <v>159</v>
      </c>
      <c r="F40" s="7" t="s">
        <v>305</v>
      </c>
      <c r="G40" s="8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9">
        <v>220000000</v>
      </c>
      <c r="N40" s="9">
        <v>303000000</v>
      </c>
      <c r="O40" s="10" t="str">
        <f t="shared" si="0"/>
        <v>&gt;10M</v>
      </c>
      <c r="P40" s="3"/>
      <c r="Q40" s="3"/>
      <c r="R40" s="3"/>
      <c r="S40" s="3"/>
      <c r="T40" s="3"/>
      <c r="U40" s="3"/>
      <c r="V40" s="3"/>
    </row>
    <row r="41" spans="1:22" ht="15.75" customHeight="1" x14ac:dyDescent="0.15">
      <c r="A41" s="4" t="s">
        <v>310</v>
      </c>
      <c r="B41" s="5">
        <v>41087</v>
      </c>
      <c r="C41" s="6" t="s">
        <v>311</v>
      </c>
      <c r="D41" s="4" t="s">
        <v>64</v>
      </c>
      <c r="E41" s="4" t="s">
        <v>54</v>
      </c>
      <c r="F41" s="7" t="s">
        <v>312</v>
      </c>
      <c r="G41" s="8"/>
      <c r="H41" s="1" t="s">
        <v>239</v>
      </c>
      <c r="I41" s="1" t="s">
        <v>313</v>
      </c>
      <c r="J41" s="4"/>
      <c r="K41" s="4"/>
      <c r="L41" s="4"/>
      <c r="M41" s="9">
        <v>1800000</v>
      </c>
      <c r="N41" s="9">
        <v>21900000</v>
      </c>
      <c r="O41" s="10" t="str">
        <f t="shared" si="0"/>
        <v>&gt;10M</v>
      </c>
      <c r="P41" s="3"/>
      <c r="Q41" s="3"/>
      <c r="R41" s="3"/>
      <c r="S41" s="3"/>
      <c r="T41" s="3"/>
      <c r="U41" s="3"/>
      <c r="V41" s="3"/>
    </row>
    <row r="42" spans="1:22" ht="15.75" customHeight="1" x14ac:dyDescent="0.15">
      <c r="A42" s="4" t="s">
        <v>314</v>
      </c>
      <c r="B42" s="5">
        <v>41319</v>
      </c>
      <c r="C42" s="6" t="s">
        <v>315</v>
      </c>
      <c r="D42" s="4" t="s">
        <v>54</v>
      </c>
      <c r="E42" s="4" t="s">
        <v>183</v>
      </c>
      <c r="F42" s="7" t="s">
        <v>316</v>
      </c>
      <c r="G42" s="8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9">
        <v>60000000</v>
      </c>
      <c r="N42" s="9">
        <v>60100000</v>
      </c>
      <c r="O42" s="10" t="str">
        <f t="shared" si="0"/>
        <v>&gt;10M</v>
      </c>
      <c r="P42" s="3"/>
      <c r="Q42" s="3"/>
      <c r="R42" s="3"/>
      <c r="S42" s="3"/>
      <c r="T42" s="3"/>
      <c r="U42" s="3"/>
      <c r="V42" s="3"/>
    </row>
    <row r="43" spans="1:22" ht="15.75" customHeight="1" x14ac:dyDescent="0.15">
      <c r="A43" s="4" t="s">
        <v>321</v>
      </c>
      <c r="B43" s="5">
        <v>41886</v>
      </c>
      <c r="C43" s="6" t="s">
        <v>322</v>
      </c>
      <c r="D43" s="4" t="s">
        <v>323</v>
      </c>
      <c r="E43" s="4" t="s">
        <v>16</v>
      </c>
      <c r="F43" s="7" t="s">
        <v>324</v>
      </c>
      <c r="G43" s="8"/>
      <c r="H43" s="1" t="s">
        <v>325</v>
      </c>
      <c r="I43" s="1" t="s">
        <v>326</v>
      </c>
      <c r="J43" s="1" t="s">
        <v>327</v>
      </c>
      <c r="K43" s="1" t="s">
        <v>328</v>
      </c>
      <c r="L43" s="4"/>
      <c r="M43" s="9">
        <v>22000000</v>
      </c>
      <c r="N43" s="9">
        <v>15100000</v>
      </c>
      <c r="O43" s="10" t="str">
        <f t="shared" si="0"/>
        <v>&gt;10M</v>
      </c>
      <c r="P43" s="3"/>
      <c r="Q43" s="3"/>
      <c r="R43" s="3"/>
      <c r="S43" s="3"/>
      <c r="T43" s="3"/>
      <c r="U43" s="3"/>
      <c r="V43" s="3"/>
    </row>
    <row r="44" spans="1:22" ht="15.75" customHeight="1" x14ac:dyDescent="0.15">
      <c r="A44" s="4" t="s">
        <v>329</v>
      </c>
      <c r="B44" s="5">
        <v>42601</v>
      </c>
      <c r="C44" s="6" t="s">
        <v>330</v>
      </c>
      <c r="D44" s="4" t="s">
        <v>145</v>
      </c>
      <c r="E44" s="4"/>
      <c r="F44" s="7" t="s">
        <v>152</v>
      </c>
      <c r="G44" s="8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9">
        <v>100000000</v>
      </c>
      <c r="N44" s="9">
        <v>41400000</v>
      </c>
      <c r="O44" s="10" t="str">
        <f t="shared" si="0"/>
        <v>&gt;10M</v>
      </c>
      <c r="Q44" s="3"/>
      <c r="R44" s="3"/>
      <c r="S44" s="3"/>
      <c r="T44" s="3"/>
      <c r="U44" s="3"/>
      <c r="V44" s="3"/>
    </row>
    <row r="45" spans="1:22" ht="15.75" customHeight="1" x14ac:dyDescent="0.15">
      <c r="A45" s="4" t="s">
        <v>335</v>
      </c>
      <c r="B45" s="5">
        <v>41888</v>
      </c>
      <c r="C45" s="6" t="s">
        <v>336</v>
      </c>
      <c r="D45" s="4" t="s">
        <v>183</v>
      </c>
      <c r="E45" s="4" t="s">
        <v>64</v>
      </c>
      <c r="F45" s="7" t="s">
        <v>337</v>
      </c>
      <c r="G45" s="8"/>
      <c r="H45" s="1" t="s">
        <v>338</v>
      </c>
      <c r="I45" s="1" t="s">
        <v>339</v>
      </c>
      <c r="J45" s="1" t="s">
        <v>340</v>
      </c>
      <c r="K45" s="1" t="s">
        <v>341</v>
      </c>
      <c r="L45" s="4"/>
      <c r="M45" s="9">
        <v>7000000</v>
      </c>
      <c r="N45" s="9">
        <v>14600000</v>
      </c>
      <c r="O45" s="10" t="str">
        <f t="shared" si="0"/>
        <v>&gt;10M</v>
      </c>
      <c r="P45" s="3"/>
      <c r="Q45" s="3"/>
      <c r="R45" s="3"/>
      <c r="S45" s="3"/>
      <c r="T45" s="3"/>
      <c r="U45" s="3"/>
      <c r="V45" s="3"/>
    </row>
    <row r="46" spans="1:22" ht="15.75" customHeight="1" x14ac:dyDescent="0.15">
      <c r="A46" s="4" t="s">
        <v>342</v>
      </c>
      <c r="B46" s="5">
        <v>41998</v>
      </c>
      <c r="C46" s="6" t="s">
        <v>343</v>
      </c>
      <c r="D46" s="4" t="s">
        <v>63</v>
      </c>
      <c r="E46" s="4" t="s">
        <v>64</v>
      </c>
      <c r="F46" s="7" t="s">
        <v>344</v>
      </c>
      <c r="G46" s="8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9">
        <v>10000000</v>
      </c>
      <c r="N46" s="9">
        <v>29300000</v>
      </c>
      <c r="O46" s="10" t="str">
        <f t="shared" si="0"/>
        <v>&gt;10M</v>
      </c>
      <c r="P46" s="3"/>
      <c r="Q46" s="3"/>
      <c r="R46" s="3"/>
      <c r="S46" s="3"/>
      <c r="T46" s="3"/>
      <c r="U46" s="3"/>
      <c r="V46" s="3"/>
    </row>
    <row r="47" spans="1:22" ht="15.75" customHeight="1" x14ac:dyDescent="0.15">
      <c r="A47" s="4" t="s">
        <v>349</v>
      </c>
      <c r="B47" s="5">
        <v>42251</v>
      </c>
      <c r="C47" s="6" t="s">
        <v>350</v>
      </c>
      <c r="D47" s="4" t="s">
        <v>24</v>
      </c>
      <c r="E47" s="4" t="s">
        <v>64</v>
      </c>
      <c r="F47" s="7" t="s">
        <v>351</v>
      </c>
      <c r="G47" s="8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9">
        <v>53000000</v>
      </c>
      <c r="N47" s="9">
        <v>99800000</v>
      </c>
      <c r="O47" s="10" t="str">
        <f t="shared" si="0"/>
        <v>&gt;10M</v>
      </c>
      <c r="P47" s="3"/>
      <c r="Q47" s="3"/>
      <c r="R47" s="3"/>
      <c r="S47" s="3"/>
      <c r="T47" s="3"/>
      <c r="U47" s="3"/>
      <c r="V47" s="3"/>
    </row>
    <row r="48" spans="1:22" ht="15.75" customHeight="1" x14ac:dyDescent="0.15">
      <c r="A48" s="4" t="s">
        <v>356</v>
      </c>
      <c r="B48" s="5">
        <v>42012</v>
      </c>
      <c r="C48" s="6" t="s">
        <v>357</v>
      </c>
      <c r="D48" s="4" t="s">
        <v>24</v>
      </c>
      <c r="E48" s="4" t="s">
        <v>16</v>
      </c>
      <c r="F48" s="7" t="s">
        <v>358</v>
      </c>
      <c r="G48" s="8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9">
        <v>70000000</v>
      </c>
      <c r="N48" s="9">
        <v>19700000</v>
      </c>
      <c r="O48" s="10" t="str">
        <f t="shared" si="0"/>
        <v>&gt;10M</v>
      </c>
      <c r="P48" s="3"/>
      <c r="Q48" s="3"/>
      <c r="R48" s="3"/>
      <c r="S48" s="3"/>
      <c r="T48" s="3"/>
      <c r="U48" s="3"/>
      <c r="V48" s="3"/>
    </row>
    <row r="49" spans="1:22" ht="15.75" customHeight="1" x14ac:dyDescent="0.15">
      <c r="A49" s="4" t="s">
        <v>363</v>
      </c>
      <c r="B49" s="5">
        <v>41782</v>
      </c>
      <c r="C49" s="6" t="s">
        <v>364</v>
      </c>
      <c r="D49" s="4" t="s">
        <v>42</v>
      </c>
      <c r="E49" s="4" t="s">
        <v>183</v>
      </c>
      <c r="F49" s="7" t="s">
        <v>365</v>
      </c>
      <c r="G49" s="8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9">
        <v>40000000</v>
      </c>
      <c r="N49" s="9">
        <v>128000000</v>
      </c>
      <c r="O49" s="10" t="str">
        <f t="shared" si="0"/>
        <v>&gt;10M</v>
      </c>
      <c r="P49" s="3"/>
      <c r="Q49" s="3"/>
      <c r="R49" s="3"/>
      <c r="S49" s="3"/>
      <c r="T49" s="3"/>
      <c r="U49" s="3"/>
      <c r="V49" s="3"/>
    </row>
    <row r="50" spans="1:22" ht="15.75" customHeight="1" x14ac:dyDescent="0.15">
      <c r="A50" s="4" t="s">
        <v>370</v>
      </c>
      <c r="B50" s="5">
        <v>41481</v>
      </c>
      <c r="C50" s="6" t="s">
        <v>371</v>
      </c>
      <c r="D50" s="4" t="s">
        <v>64</v>
      </c>
      <c r="E50" s="4"/>
      <c r="F50" s="7" t="s">
        <v>372</v>
      </c>
      <c r="G50" s="8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9">
        <v>18000000</v>
      </c>
      <c r="N50" s="9">
        <v>97500000</v>
      </c>
      <c r="O50" s="10" t="str">
        <f t="shared" si="0"/>
        <v>&gt;10M</v>
      </c>
      <c r="P50" s="3"/>
      <c r="Q50" s="3"/>
      <c r="R50" s="3"/>
      <c r="S50" s="3"/>
      <c r="T50" s="3"/>
      <c r="U50" s="3"/>
      <c r="V50" s="3"/>
    </row>
    <row r="51" spans="1:22" ht="15.75" customHeight="1" x14ac:dyDescent="0.15">
      <c r="A51" s="4" t="s">
        <v>377</v>
      </c>
      <c r="B51" s="5">
        <v>41658</v>
      </c>
      <c r="C51" s="6" t="s">
        <v>378</v>
      </c>
      <c r="D51" s="4" t="s">
        <v>64</v>
      </c>
      <c r="E51" s="4"/>
      <c r="F51" s="7" t="s">
        <v>379</v>
      </c>
      <c r="G51" s="8" t="s">
        <v>373</v>
      </c>
      <c r="H51" s="1" t="s">
        <v>380</v>
      </c>
      <c r="I51" s="1" t="s">
        <v>381</v>
      </c>
      <c r="J51" s="1" t="s">
        <v>382</v>
      </c>
      <c r="K51" s="4"/>
      <c r="L51" s="4"/>
      <c r="M51" s="9">
        <v>4000000</v>
      </c>
      <c r="N51" s="9">
        <v>44500000</v>
      </c>
      <c r="O51" s="10" t="str">
        <f t="shared" si="0"/>
        <v>&gt;10M</v>
      </c>
      <c r="P51" s="3"/>
      <c r="Q51" s="3"/>
      <c r="R51" s="3"/>
      <c r="S51" s="3"/>
      <c r="T51" s="3"/>
      <c r="U51" s="3"/>
      <c r="V51" s="3"/>
    </row>
    <row r="52" spans="1:22" ht="15.75" customHeight="1" x14ac:dyDescent="0.15">
      <c r="A52" s="4" t="s">
        <v>383</v>
      </c>
      <c r="B52" s="5">
        <v>41752</v>
      </c>
      <c r="C52" s="6" t="s">
        <v>384</v>
      </c>
      <c r="D52" s="4" t="s">
        <v>24</v>
      </c>
      <c r="E52" s="4"/>
      <c r="F52" s="7" t="s">
        <v>385</v>
      </c>
      <c r="G52" s="8"/>
      <c r="H52" s="1" t="s">
        <v>386</v>
      </c>
      <c r="I52" s="1" t="s">
        <v>387</v>
      </c>
      <c r="J52" s="1" t="s">
        <v>388</v>
      </c>
      <c r="K52" s="4"/>
      <c r="L52" s="4"/>
      <c r="M52" s="9">
        <v>23000000</v>
      </c>
      <c r="N52" s="9">
        <v>69000000</v>
      </c>
      <c r="O52" s="10" t="str">
        <f t="shared" si="0"/>
        <v>&gt;10M</v>
      </c>
      <c r="P52" s="3"/>
      <c r="Q52" s="3"/>
      <c r="R52" s="3"/>
      <c r="S52" s="3"/>
      <c r="T52" s="3"/>
      <c r="U52" s="3"/>
      <c r="V52" s="3"/>
    </row>
    <row r="53" spans="1:22" ht="15.75" customHeight="1" x14ac:dyDescent="0.15">
      <c r="A53" s="4" t="s">
        <v>389</v>
      </c>
      <c r="B53" s="5">
        <v>42281</v>
      </c>
      <c r="C53" s="6" t="s">
        <v>390</v>
      </c>
      <c r="D53" s="4" t="s">
        <v>64</v>
      </c>
      <c r="E53" s="4"/>
      <c r="F53" s="7" t="s">
        <v>391</v>
      </c>
      <c r="G53" s="8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9">
        <v>40000000</v>
      </c>
      <c r="N53" s="9">
        <v>165500000</v>
      </c>
      <c r="O53" s="10" t="str">
        <f t="shared" si="0"/>
        <v>&gt;10M</v>
      </c>
      <c r="P53" s="3"/>
      <c r="Q53" s="3"/>
      <c r="R53" s="3"/>
      <c r="S53" s="3"/>
      <c r="T53" s="3"/>
      <c r="U53" s="3"/>
      <c r="V53" s="3"/>
    </row>
    <row r="54" spans="1:22" ht="15.75" customHeight="1" x14ac:dyDescent="0.15">
      <c r="A54" s="4" t="s">
        <v>397</v>
      </c>
      <c r="B54" s="5">
        <v>42030</v>
      </c>
      <c r="C54" s="6" t="s">
        <v>398</v>
      </c>
      <c r="D54" s="4" t="s">
        <v>64</v>
      </c>
      <c r="E54" s="4" t="s">
        <v>183</v>
      </c>
      <c r="F54" s="7" t="s">
        <v>399</v>
      </c>
      <c r="G54" s="8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9">
        <v>11000000</v>
      </c>
      <c r="N54" s="9">
        <v>62100000</v>
      </c>
      <c r="O54" s="10" t="str">
        <f t="shared" si="0"/>
        <v>&gt;10M</v>
      </c>
      <c r="P54" s="3"/>
      <c r="Q54" s="3"/>
      <c r="R54" s="3"/>
      <c r="S54" s="3"/>
      <c r="T54" s="3"/>
      <c r="U54" s="3"/>
      <c r="V54" s="3"/>
    </row>
    <row r="55" spans="1:22" ht="15.75" customHeight="1" x14ac:dyDescent="0.15">
      <c r="A55" s="4" t="s">
        <v>405</v>
      </c>
      <c r="B55" s="5">
        <v>41306</v>
      </c>
      <c r="C55" s="6" t="s">
        <v>406</v>
      </c>
      <c r="D55" s="4" t="s">
        <v>33</v>
      </c>
      <c r="E55" s="4" t="s">
        <v>24</v>
      </c>
      <c r="F55" s="7" t="s">
        <v>407</v>
      </c>
      <c r="G55" s="8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9">
        <v>55000000</v>
      </c>
      <c r="N55" s="9">
        <v>21900000</v>
      </c>
      <c r="O55" s="10" t="str">
        <f t="shared" si="0"/>
        <v>&gt;10M</v>
      </c>
      <c r="P55" s="3"/>
      <c r="Q55" s="3"/>
      <c r="R55" s="3"/>
      <c r="S55" s="3"/>
      <c r="T55" s="3"/>
      <c r="U55" s="3"/>
      <c r="V55" s="3"/>
    </row>
    <row r="56" spans="1:22" ht="15.75" customHeight="1" x14ac:dyDescent="0.15">
      <c r="A56" s="4" t="s">
        <v>413</v>
      </c>
      <c r="B56" s="5">
        <v>42283</v>
      </c>
      <c r="C56" s="6" t="s">
        <v>414</v>
      </c>
      <c r="D56" s="4" t="s">
        <v>42</v>
      </c>
      <c r="E56" s="4" t="s">
        <v>64</v>
      </c>
      <c r="F56" s="7" t="s">
        <v>415</v>
      </c>
      <c r="G56" s="8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9">
        <v>20000000</v>
      </c>
      <c r="N56" s="9">
        <v>36600000</v>
      </c>
      <c r="O56" s="10" t="str">
        <f t="shared" si="0"/>
        <v>&gt;10M</v>
      </c>
      <c r="P56" s="3"/>
      <c r="Q56" s="3"/>
      <c r="R56" s="3"/>
      <c r="S56" s="3"/>
      <c r="T56" s="3"/>
      <c r="U56" s="3"/>
      <c r="V56" s="3"/>
    </row>
    <row r="57" spans="1:22" ht="15.75" customHeight="1" x14ac:dyDescent="0.15">
      <c r="A57" s="4" t="s">
        <v>418</v>
      </c>
      <c r="B57" s="5">
        <v>42313</v>
      </c>
      <c r="C57" s="6" t="s">
        <v>419</v>
      </c>
      <c r="D57" s="4" t="s">
        <v>64</v>
      </c>
      <c r="E57" s="4"/>
      <c r="F57" s="7" t="s">
        <v>420</v>
      </c>
      <c r="G57" s="8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9">
        <v>10000000</v>
      </c>
      <c r="N57" s="9">
        <v>3300000</v>
      </c>
      <c r="O57" s="10" t="str">
        <f t="shared" si="0"/>
        <v>&lt;10M</v>
      </c>
      <c r="P57" s="3"/>
      <c r="Q57" s="3"/>
      <c r="R57" s="3"/>
      <c r="S57" s="3"/>
      <c r="T57" s="3"/>
      <c r="U57" s="3"/>
      <c r="V57" s="3"/>
    </row>
    <row r="58" spans="1:22" ht="15.75" customHeight="1" x14ac:dyDescent="0.15">
      <c r="A58" s="4" t="s">
        <v>425</v>
      </c>
      <c r="B58" s="5">
        <v>41711</v>
      </c>
      <c r="C58" s="6" t="s">
        <v>426</v>
      </c>
      <c r="D58" s="4" t="s">
        <v>24</v>
      </c>
      <c r="E58" s="4"/>
      <c r="F58" s="7" t="s">
        <v>427</v>
      </c>
      <c r="G58" s="7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9">
        <v>170000000</v>
      </c>
      <c r="N58" s="9">
        <v>714400000</v>
      </c>
      <c r="O58" s="10" t="str">
        <f t="shared" si="0"/>
        <v>&gt;10M</v>
      </c>
      <c r="P58" s="3"/>
      <c r="Q58" s="3"/>
      <c r="R58" s="3"/>
      <c r="S58" s="3"/>
      <c r="T58" s="3"/>
      <c r="U58" s="3"/>
      <c r="V58" s="3"/>
    </row>
    <row r="59" spans="1:22" ht="15.75" customHeight="1" x14ac:dyDescent="0.15">
      <c r="A59" s="4" t="s">
        <v>433</v>
      </c>
      <c r="B59" s="5">
        <v>42265</v>
      </c>
      <c r="C59" s="6" t="s">
        <v>434</v>
      </c>
      <c r="D59" s="4" t="s">
        <v>33</v>
      </c>
      <c r="E59" s="4" t="s">
        <v>16</v>
      </c>
      <c r="F59" s="7" t="s">
        <v>435</v>
      </c>
      <c r="G59" s="8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9">
        <v>2000000</v>
      </c>
      <c r="N59" s="9">
        <v>2800000</v>
      </c>
      <c r="O59" s="10" t="str">
        <f t="shared" si="0"/>
        <v>&lt;10M</v>
      </c>
      <c r="P59" s="3"/>
      <c r="Q59" s="3"/>
      <c r="R59" s="3"/>
      <c r="S59" s="3"/>
      <c r="T59" s="3"/>
      <c r="U59" s="3"/>
      <c r="V59" s="3"/>
    </row>
    <row r="60" spans="1:22" ht="15.75" customHeight="1" x14ac:dyDescent="0.15">
      <c r="A60" s="4" t="s">
        <v>440</v>
      </c>
      <c r="B60" s="5">
        <v>42141</v>
      </c>
      <c r="C60" s="6" t="s">
        <v>441</v>
      </c>
      <c r="D60" s="4" t="s">
        <v>64</v>
      </c>
      <c r="E60" s="4"/>
      <c r="F60" s="7" t="s">
        <v>442</v>
      </c>
      <c r="G60" s="8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9">
        <v>11800000</v>
      </c>
      <c r="N60" s="9">
        <v>40300000</v>
      </c>
      <c r="O60" s="10" t="str">
        <f t="shared" si="0"/>
        <v>&gt;10M</v>
      </c>
      <c r="P60" s="3"/>
      <c r="Q60" s="3"/>
      <c r="R60" s="3"/>
      <c r="S60" s="3"/>
      <c r="T60" s="3"/>
      <c r="U60" s="3"/>
      <c r="V60" s="3"/>
    </row>
    <row r="61" spans="1:22" ht="15.75" customHeight="1" x14ac:dyDescent="0.15">
      <c r="A61" s="4" t="s">
        <v>446</v>
      </c>
      <c r="B61" s="5">
        <v>42531</v>
      </c>
      <c r="C61" s="6" t="s">
        <v>447</v>
      </c>
      <c r="D61" s="4" t="s">
        <v>24</v>
      </c>
      <c r="E61" s="4" t="s">
        <v>42</v>
      </c>
      <c r="F61" s="7" t="s">
        <v>448</v>
      </c>
      <c r="G61" s="8"/>
      <c r="H61" s="1" t="s">
        <v>449</v>
      </c>
      <c r="I61" s="1" t="s">
        <v>450</v>
      </c>
      <c r="J61" s="1" t="s">
        <v>394</v>
      </c>
      <c r="K61" s="1" t="s">
        <v>110</v>
      </c>
      <c r="L61" s="4"/>
      <c r="M61" s="9">
        <v>50000000</v>
      </c>
      <c r="N61" s="9">
        <v>212200000</v>
      </c>
      <c r="O61" s="10" t="str">
        <f t="shared" si="0"/>
        <v>&gt;10M</v>
      </c>
      <c r="Q61" s="3"/>
      <c r="R61" s="3"/>
      <c r="S61" s="3"/>
      <c r="T61" s="3"/>
      <c r="U61" s="3"/>
      <c r="V61" s="3"/>
    </row>
    <row r="62" spans="1:22" ht="15.75" customHeight="1" x14ac:dyDescent="0.15">
      <c r="A62" s="4" t="s">
        <v>451</v>
      </c>
      <c r="B62" s="5">
        <v>41682</v>
      </c>
      <c r="C62" s="6" t="s">
        <v>452</v>
      </c>
      <c r="D62" s="4" t="s">
        <v>64</v>
      </c>
      <c r="E62" s="4"/>
      <c r="F62" s="7" t="s">
        <v>453</v>
      </c>
      <c r="G62" s="8"/>
      <c r="H62" s="1" t="s">
        <v>250</v>
      </c>
      <c r="I62" s="1" t="s">
        <v>454</v>
      </c>
      <c r="J62" s="1" t="s">
        <v>455</v>
      </c>
      <c r="K62" s="1" t="s">
        <v>456</v>
      </c>
      <c r="L62" s="4"/>
      <c r="M62" s="9">
        <v>10000000</v>
      </c>
      <c r="N62" s="9">
        <v>6700000</v>
      </c>
      <c r="O62" s="10" t="str">
        <f t="shared" si="0"/>
        <v>&lt;10M</v>
      </c>
      <c r="P62" s="3"/>
      <c r="Q62" s="3"/>
      <c r="R62" s="3"/>
      <c r="S62" s="3"/>
      <c r="T62" s="3"/>
      <c r="U62" s="3"/>
      <c r="V62" s="3"/>
    </row>
    <row r="63" spans="1:22" ht="15.75" customHeight="1" x14ac:dyDescent="0.15">
      <c r="A63" s="4" t="s">
        <v>457</v>
      </c>
      <c r="B63" s="5">
        <v>42067</v>
      </c>
      <c r="C63" s="6" t="s">
        <v>458</v>
      </c>
      <c r="D63" s="4" t="s">
        <v>159</v>
      </c>
      <c r="E63" s="4"/>
      <c r="F63" s="7" t="s">
        <v>459</v>
      </c>
      <c r="G63" s="8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9">
        <v>49000000</v>
      </c>
      <c r="N63" s="9">
        <v>102100000</v>
      </c>
      <c r="O63" s="10" t="str">
        <f t="shared" si="0"/>
        <v>&gt;10M</v>
      </c>
      <c r="P63" s="3"/>
      <c r="Q63" s="3"/>
      <c r="R63" s="3"/>
      <c r="S63" s="3"/>
      <c r="T63" s="3"/>
      <c r="U63" s="3"/>
      <c r="V63" s="3"/>
    </row>
    <row r="64" spans="1:22" ht="15.75" customHeight="1" x14ac:dyDescent="0.15">
      <c r="A64" s="4" t="s">
        <v>465</v>
      </c>
      <c r="B64" s="5">
        <v>41208</v>
      </c>
      <c r="C64" s="6" t="s">
        <v>466</v>
      </c>
      <c r="D64" s="4" t="s">
        <v>63</v>
      </c>
      <c r="E64" s="4" t="s">
        <v>64</v>
      </c>
      <c r="F64" s="7" t="s">
        <v>467</v>
      </c>
      <c r="G64" s="7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4"/>
      <c r="M64" s="9">
        <v>20000000</v>
      </c>
      <c r="N64" s="9">
        <v>8300000.0000000009</v>
      </c>
      <c r="O64" s="10" t="str">
        <f t="shared" si="0"/>
        <v>&lt;10M</v>
      </c>
      <c r="P64" s="3"/>
      <c r="Q64" s="3"/>
      <c r="R64" s="3"/>
      <c r="S64" s="3"/>
      <c r="T64" s="3"/>
      <c r="U64" s="3"/>
      <c r="V64" s="3"/>
    </row>
    <row r="65" spans="1:22" ht="15.75" customHeight="1" x14ac:dyDescent="0.15">
      <c r="A65" s="4" t="s">
        <v>473</v>
      </c>
      <c r="B65" s="5">
        <v>41705</v>
      </c>
      <c r="C65" s="6" t="s">
        <v>474</v>
      </c>
      <c r="D65" s="4" t="s">
        <v>42</v>
      </c>
      <c r="E65" s="4"/>
      <c r="F65" s="7" t="s">
        <v>475</v>
      </c>
      <c r="G65" s="8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9">
        <v>11000000</v>
      </c>
      <c r="N65" s="9">
        <v>46000000</v>
      </c>
      <c r="O65" s="10" t="str">
        <f t="shared" si="0"/>
        <v>&gt;10M</v>
      </c>
      <c r="P65" s="3"/>
      <c r="Q65" s="3"/>
      <c r="R65" s="3"/>
      <c r="S65" s="3"/>
      <c r="T65" s="3"/>
      <c r="U65" s="3"/>
      <c r="V65" s="3"/>
    </row>
    <row r="66" spans="1:22" ht="13" x14ac:dyDescent="0.15">
      <c r="A66" s="4" t="s">
        <v>478</v>
      </c>
      <c r="B66" s="5">
        <v>41054</v>
      </c>
      <c r="C66" s="6" t="s">
        <v>479</v>
      </c>
      <c r="D66" s="4" t="s">
        <v>17</v>
      </c>
      <c r="E66" s="4" t="s">
        <v>16</v>
      </c>
      <c r="F66" s="7" t="s">
        <v>480</v>
      </c>
      <c r="G66" s="8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9">
        <v>1000000</v>
      </c>
      <c r="N66" s="9">
        <v>37200000</v>
      </c>
      <c r="O66" s="10" t="str">
        <f t="shared" si="0"/>
        <v>&gt;10M</v>
      </c>
      <c r="P66" s="3"/>
      <c r="Q66" s="3"/>
      <c r="R66" s="3"/>
      <c r="S66" s="3"/>
      <c r="T66" s="3"/>
      <c r="U66" s="3"/>
      <c r="V66" s="3"/>
    </row>
    <row r="67" spans="1:22" ht="13" x14ac:dyDescent="0.15">
      <c r="A67" s="4" t="s">
        <v>486</v>
      </c>
      <c r="B67" s="5">
        <v>42111</v>
      </c>
      <c r="C67" s="6" t="s">
        <v>487</v>
      </c>
      <c r="D67" s="4" t="s">
        <v>64</v>
      </c>
      <c r="E67" s="4"/>
      <c r="F67" s="7" t="s">
        <v>488</v>
      </c>
      <c r="G67" s="8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9">
        <v>50000000</v>
      </c>
      <c r="N67" s="9">
        <v>13000000</v>
      </c>
      <c r="O67" s="10" t="str">
        <f t="shared" ref="O67:O130" si="1">IF(N67&gt;10000000, "&gt;10M", "&lt;10M")</f>
        <v>&gt;10M</v>
      </c>
      <c r="P67" s="3"/>
      <c r="Q67" s="3"/>
      <c r="R67" s="3"/>
      <c r="S67" s="3"/>
      <c r="T67" s="3"/>
      <c r="U67" s="3"/>
      <c r="V67" s="3"/>
    </row>
    <row r="68" spans="1:22" ht="13" x14ac:dyDescent="0.15">
      <c r="A68" s="4" t="s">
        <v>494</v>
      </c>
      <c r="B68" s="5">
        <v>40942</v>
      </c>
      <c r="C68" s="6" t="s">
        <v>495</v>
      </c>
      <c r="D68" s="4" t="s">
        <v>159</v>
      </c>
      <c r="E68" s="4" t="s">
        <v>64</v>
      </c>
      <c r="F68" s="7" t="s">
        <v>496</v>
      </c>
      <c r="G68" s="8"/>
      <c r="H68" s="1" t="s">
        <v>497</v>
      </c>
      <c r="I68" s="1" t="s">
        <v>498</v>
      </c>
      <c r="J68" s="1" t="s">
        <v>499</v>
      </c>
      <c r="K68" s="1" t="s">
        <v>500</v>
      </c>
      <c r="L68" s="4"/>
      <c r="M68" s="9">
        <v>12000000</v>
      </c>
      <c r="N68" s="9">
        <v>126600000</v>
      </c>
      <c r="O68" s="10" t="str">
        <f t="shared" si="1"/>
        <v>&gt;10M</v>
      </c>
      <c r="P68" s="3"/>
      <c r="Q68" s="3"/>
      <c r="R68" s="3"/>
      <c r="S68" s="3"/>
      <c r="T68" s="3"/>
      <c r="U68" s="3"/>
      <c r="V68" s="3"/>
    </row>
    <row r="69" spans="1:22" ht="13" x14ac:dyDescent="0.15">
      <c r="A69" s="4" t="s">
        <v>501</v>
      </c>
      <c r="B69" s="5">
        <v>41208</v>
      </c>
      <c r="C69" s="6" t="s">
        <v>502</v>
      </c>
      <c r="D69" s="4" t="s">
        <v>64</v>
      </c>
      <c r="E69" s="4" t="s">
        <v>159</v>
      </c>
      <c r="F69" s="7" t="s">
        <v>503</v>
      </c>
      <c r="G69" s="7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9">
        <v>128500000</v>
      </c>
      <c r="N69" s="9">
        <v>130500000</v>
      </c>
      <c r="O69" s="10" t="str">
        <f t="shared" si="1"/>
        <v>&gt;10M</v>
      </c>
      <c r="P69" s="3"/>
      <c r="Q69" s="3"/>
      <c r="R69" s="3"/>
      <c r="S69" s="3"/>
      <c r="T69" s="3"/>
      <c r="U69" s="3"/>
      <c r="V69" s="3"/>
    </row>
    <row r="70" spans="1:22" ht="13" x14ac:dyDescent="0.15">
      <c r="A70" s="4" t="s">
        <v>508</v>
      </c>
      <c r="B70" s="5">
        <v>41544</v>
      </c>
      <c r="C70" s="6" t="s">
        <v>509</v>
      </c>
      <c r="D70" s="4" t="s">
        <v>191</v>
      </c>
      <c r="E70" s="4" t="s">
        <v>42</v>
      </c>
      <c r="F70" s="7" t="s">
        <v>510</v>
      </c>
      <c r="G70" s="7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9">
        <v>78000000</v>
      </c>
      <c r="N70" s="9">
        <v>274300000</v>
      </c>
      <c r="O70" s="10" t="str">
        <f t="shared" si="1"/>
        <v>&gt;10M</v>
      </c>
      <c r="P70" s="3"/>
      <c r="Q70" s="3"/>
      <c r="R70" s="3"/>
      <c r="S70" s="3"/>
      <c r="T70" s="3"/>
      <c r="U70" s="3"/>
      <c r="V70" s="3"/>
    </row>
    <row r="71" spans="1:22" ht="13" x14ac:dyDescent="0.15">
      <c r="A71" s="4" t="s">
        <v>517</v>
      </c>
      <c r="B71" s="5">
        <v>42363</v>
      </c>
      <c r="C71" s="6" t="s">
        <v>518</v>
      </c>
      <c r="D71" s="4" t="s">
        <v>64</v>
      </c>
      <c r="E71" s="4" t="s">
        <v>519</v>
      </c>
      <c r="F71" s="7" t="s">
        <v>520</v>
      </c>
      <c r="G71" s="8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9">
        <v>57000000</v>
      </c>
      <c r="N71" s="9">
        <v>50300000</v>
      </c>
      <c r="O71" s="10" t="str">
        <f t="shared" si="1"/>
        <v>&gt;10M</v>
      </c>
      <c r="P71" s="3"/>
      <c r="Q71" s="3"/>
      <c r="R71" s="3"/>
      <c r="S71" s="3"/>
      <c r="T71" s="3"/>
      <c r="U71" s="3"/>
      <c r="V71" s="3"/>
    </row>
    <row r="72" spans="1:22" ht="13" x14ac:dyDescent="0.15">
      <c r="A72" s="4" t="s">
        <v>522</v>
      </c>
      <c r="B72" s="5">
        <v>42333</v>
      </c>
      <c r="C72" s="6" t="s">
        <v>523</v>
      </c>
      <c r="D72" s="4" t="s">
        <v>64</v>
      </c>
      <c r="E72" s="4"/>
      <c r="F72" s="7" t="s">
        <v>524</v>
      </c>
      <c r="G72" s="8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9">
        <v>40000000</v>
      </c>
      <c r="N72" s="9">
        <v>173600000</v>
      </c>
      <c r="O72" s="10" t="str">
        <f t="shared" si="1"/>
        <v>&gt;10M</v>
      </c>
      <c r="P72" s="3"/>
      <c r="Q72" s="3"/>
      <c r="R72" s="3"/>
      <c r="S72" s="3"/>
      <c r="T72" s="3"/>
      <c r="U72" s="3"/>
      <c r="V72" s="3"/>
    </row>
    <row r="73" spans="1:22" ht="13" x14ac:dyDescent="0.15">
      <c r="A73" s="4" t="s">
        <v>528</v>
      </c>
      <c r="B73" s="5">
        <v>42475</v>
      </c>
      <c r="C73" s="6" t="s">
        <v>529</v>
      </c>
      <c r="D73" s="4" t="s">
        <v>24</v>
      </c>
      <c r="E73" s="4" t="s">
        <v>16</v>
      </c>
      <c r="F73" s="7" t="s">
        <v>530</v>
      </c>
      <c r="G73" s="8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9">
        <v>31500000</v>
      </c>
      <c r="N73" s="9">
        <v>35600000</v>
      </c>
      <c r="O73" s="10" t="str">
        <f t="shared" si="1"/>
        <v>&gt;10M</v>
      </c>
      <c r="P73" s="3"/>
      <c r="Q73" s="3"/>
      <c r="R73" s="3"/>
      <c r="S73" s="3"/>
      <c r="T73" s="3"/>
      <c r="U73" s="3"/>
      <c r="V73" s="3"/>
    </row>
    <row r="74" spans="1:22" ht="13" x14ac:dyDescent="0.15">
      <c r="A74" s="4" t="s">
        <v>535</v>
      </c>
      <c r="B74" s="5">
        <v>42293</v>
      </c>
      <c r="C74" s="6" t="s">
        <v>536</v>
      </c>
      <c r="D74" s="4" t="s">
        <v>17</v>
      </c>
      <c r="E74" s="4" t="s">
        <v>183</v>
      </c>
      <c r="F74" s="7" t="s">
        <v>537</v>
      </c>
      <c r="G74" s="8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9">
        <v>55000000</v>
      </c>
      <c r="N74" s="9">
        <v>74700000</v>
      </c>
      <c r="O74" s="10" t="str">
        <f t="shared" si="1"/>
        <v>&gt;10M</v>
      </c>
      <c r="P74" s="3"/>
      <c r="Q74" s="3"/>
      <c r="R74" s="3"/>
      <c r="S74" s="3"/>
      <c r="T74" s="3"/>
      <c r="U74" s="3"/>
      <c r="V74" s="3"/>
    </row>
    <row r="75" spans="1:22" ht="13" x14ac:dyDescent="0.15">
      <c r="A75" s="4" t="s">
        <v>542</v>
      </c>
      <c r="B75" s="5">
        <v>42363</v>
      </c>
      <c r="C75" s="6" t="s">
        <v>543</v>
      </c>
      <c r="D75" s="4" t="s">
        <v>42</v>
      </c>
      <c r="E75" s="4"/>
      <c r="F75" s="7" t="s">
        <v>544</v>
      </c>
      <c r="G75" s="7" t="s">
        <v>545</v>
      </c>
      <c r="H75" s="1" t="s">
        <v>546</v>
      </c>
      <c r="I75" s="1" t="s">
        <v>35</v>
      </c>
      <c r="J75" s="1" t="s">
        <v>547</v>
      </c>
      <c r="K75" s="4"/>
      <c r="L75" s="4"/>
      <c r="M75" s="9">
        <v>69000000</v>
      </c>
      <c r="N75" s="9">
        <v>240400000</v>
      </c>
      <c r="O75" s="10" t="str">
        <f t="shared" si="1"/>
        <v>&gt;10M</v>
      </c>
      <c r="P75" s="3"/>
      <c r="Q75" s="3"/>
      <c r="R75" s="3"/>
      <c r="S75" s="3"/>
      <c r="T75" s="3"/>
      <c r="U75" s="3"/>
      <c r="V75" s="3"/>
    </row>
    <row r="76" spans="1:22" ht="13" x14ac:dyDescent="0.15">
      <c r="A76" s="4" t="s">
        <v>548</v>
      </c>
      <c r="B76" s="5">
        <v>42083</v>
      </c>
      <c r="C76" s="6" t="s">
        <v>549</v>
      </c>
      <c r="D76" s="4" t="s">
        <v>42</v>
      </c>
      <c r="E76" s="4" t="s">
        <v>64</v>
      </c>
      <c r="F76" s="7" t="s">
        <v>550</v>
      </c>
      <c r="G76" s="8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9">
        <v>10000000</v>
      </c>
      <c r="N76" s="9">
        <v>8199999.9999999991</v>
      </c>
      <c r="O76" s="10" t="str">
        <f t="shared" si="1"/>
        <v>&lt;10M</v>
      </c>
      <c r="P76" s="3"/>
      <c r="Q76" s="3"/>
      <c r="R76" s="3"/>
      <c r="S76" s="3"/>
      <c r="T76" s="3"/>
      <c r="U76" s="3"/>
      <c r="V76" s="3"/>
    </row>
    <row r="77" spans="1:22" ht="13" x14ac:dyDescent="0.15">
      <c r="A77" s="4" t="s">
        <v>555</v>
      </c>
      <c r="B77" s="5">
        <v>41040</v>
      </c>
      <c r="C77" s="6" t="s">
        <v>556</v>
      </c>
      <c r="D77" s="4" t="s">
        <v>42</v>
      </c>
      <c r="E77" s="4" t="s">
        <v>17</v>
      </c>
      <c r="F77" s="7" t="s">
        <v>344</v>
      </c>
      <c r="G77" s="8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9">
        <v>150000000</v>
      </c>
      <c r="N77" s="9">
        <v>245500000</v>
      </c>
      <c r="O77" s="10" t="str">
        <f t="shared" si="1"/>
        <v>&gt;10M</v>
      </c>
      <c r="P77" s="3"/>
      <c r="Q77" s="3"/>
      <c r="R77" s="3"/>
      <c r="S77" s="3"/>
      <c r="T77" s="3"/>
      <c r="U77" s="3"/>
      <c r="V77" s="3"/>
    </row>
    <row r="78" spans="1:22" ht="13" x14ac:dyDescent="0.15">
      <c r="A78" s="4" t="s">
        <v>560</v>
      </c>
      <c r="B78" s="5">
        <v>41327</v>
      </c>
      <c r="C78" s="6" t="s">
        <v>561</v>
      </c>
      <c r="D78" s="4" t="s">
        <v>17</v>
      </c>
      <c r="E78" s="4" t="s">
        <v>159</v>
      </c>
      <c r="F78" s="7" t="s">
        <v>562</v>
      </c>
      <c r="G78" s="8"/>
      <c r="H78" s="1" t="s">
        <v>563</v>
      </c>
      <c r="I78" s="1" t="s">
        <v>564</v>
      </c>
      <c r="J78" s="1" t="s">
        <v>565</v>
      </c>
      <c r="K78" s="4"/>
      <c r="L78" s="4"/>
      <c r="M78" s="9">
        <v>3500000</v>
      </c>
      <c r="N78" s="9">
        <v>26400000</v>
      </c>
      <c r="O78" s="10" t="str">
        <f t="shared" si="1"/>
        <v>&gt;10M</v>
      </c>
      <c r="P78" s="3"/>
      <c r="Q78" s="3"/>
      <c r="R78" s="3"/>
      <c r="S78" s="3"/>
      <c r="T78" s="3"/>
      <c r="U78" s="3"/>
      <c r="V78" s="3"/>
    </row>
    <row r="79" spans="1:22" ht="13" x14ac:dyDescent="0.15">
      <c r="A79" s="4" t="s">
        <v>566</v>
      </c>
      <c r="B79" s="5">
        <v>41816</v>
      </c>
      <c r="C79" s="6" t="s">
        <v>567</v>
      </c>
      <c r="D79" s="4" t="s">
        <v>24</v>
      </c>
      <c r="E79" s="4" t="s">
        <v>145</v>
      </c>
      <c r="F79" s="7" t="s">
        <v>568</v>
      </c>
      <c r="G79" s="8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9">
        <v>235000000</v>
      </c>
      <c r="N79" s="9">
        <v>710600000</v>
      </c>
      <c r="O79" s="10" t="str">
        <f t="shared" si="1"/>
        <v>&gt;10M</v>
      </c>
      <c r="P79" s="3"/>
      <c r="Q79" s="3"/>
      <c r="R79" s="3"/>
      <c r="S79" s="3"/>
      <c r="T79" s="3"/>
      <c r="U79" s="3"/>
      <c r="V79" s="3"/>
    </row>
    <row r="80" spans="1:22" ht="13" x14ac:dyDescent="0.15">
      <c r="A80" s="4" t="s">
        <v>571</v>
      </c>
      <c r="B80" s="5">
        <v>41341</v>
      </c>
      <c r="C80" s="6" t="s">
        <v>572</v>
      </c>
      <c r="D80" s="4" t="s">
        <v>24</v>
      </c>
      <c r="E80" s="4"/>
      <c r="F80" s="7" t="s">
        <v>573</v>
      </c>
      <c r="G80" s="8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9">
        <v>30000000</v>
      </c>
      <c r="N80" s="9">
        <v>18100000</v>
      </c>
      <c r="O80" s="10" t="str">
        <f t="shared" si="1"/>
        <v>&gt;10M</v>
      </c>
      <c r="P80" s="3"/>
      <c r="Q80" s="3"/>
      <c r="R80" s="3"/>
      <c r="S80" s="3"/>
      <c r="T80" s="3"/>
      <c r="U80" s="3"/>
      <c r="V80" s="3"/>
    </row>
    <row r="81" spans="1:22" ht="13" x14ac:dyDescent="0.15">
      <c r="A81" s="4" t="s">
        <v>577</v>
      </c>
      <c r="B81" s="5">
        <v>42408</v>
      </c>
      <c r="C81" s="6" t="s">
        <v>578</v>
      </c>
      <c r="D81" s="4" t="s">
        <v>24</v>
      </c>
      <c r="E81" s="4"/>
      <c r="F81" s="7" t="s">
        <v>579</v>
      </c>
      <c r="G81" s="8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9">
        <v>58000000</v>
      </c>
      <c r="N81" s="9">
        <v>782600000</v>
      </c>
      <c r="O81" s="10" t="str">
        <f t="shared" si="1"/>
        <v>&gt;10M</v>
      </c>
      <c r="P81" s="3"/>
      <c r="Q81" s="3"/>
      <c r="R81" s="3"/>
      <c r="S81" s="3"/>
      <c r="T81" s="3"/>
      <c r="U81" s="3"/>
      <c r="V81" s="3"/>
    </row>
    <row r="82" spans="1:22" ht="13" x14ac:dyDescent="0.15">
      <c r="A82" s="4" t="s">
        <v>585</v>
      </c>
      <c r="B82" s="5">
        <v>40935</v>
      </c>
      <c r="C82" s="6" t="s">
        <v>586</v>
      </c>
      <c r="D82" s="4" t="s">
        <v>183</v>
      </c>
      <c r="E82" s="4" t="s">
        <v>64</v>
      </c>
      <c r="F82" s="7" t="s">
        <v>587</v>
      </c>
      <c r="G82" s="8"/>
      <c r="H82" s="1" t="s">
        <v>588</v>
      </c>
      <c r="I82" s="4"/>
      <c r="J82" s="4"/>
      <c r="K82" s="4"/>
      <c r="L82" s="4"/>
      <c r="M82" s="9">
        <v>1500000</v>
      </c>
      <c r="N82" s="9">
        <v>6500000</v>
      </c>
      <c r="O82" s="10" t="str">
        <f t="shared" si="1"/>
        <v>&lt;10M</v>
      </c>
      <c r="P82" s="3"/>
      <c r="Q82" s="3"/>
      <c r="R82" s="3"/>
      <c r="S82" s="3"/>
      <c r="T82" s="3"/>
      <c r="U82" s="3"/>
      <c r="V82" s="3"/>
    </row>
    <row r="83" spans="1:22" ht="13" x14ac:dyDescent="0.15">
      <c r="A83" s="4" t="s">
        <v>589</v>
      </c>
      <c r="B83" s="5">
        <v>41822</v>
      </c>
      <c r="C83" s="6" t="s">
        <v>590</v>
      </c>
      <c r="D83" s="4" t="s">
        <v>17</v>
      </c>
      <c r="E83" s="4" t="s">
        <v>16</v>
      </c>
      <c r="F83" s="7" t="s">
        <v>591</v>
      </c>
      <c r="G83" s="12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4"/>
      <c r="M83" s="9">
        <v>30000000</v>
      </c>
      <c r="N83" s="9">
        <v>87900000</v>
      </c>
      <c r="O83" s="10" t="str">
        <f t="shared" si="1"/>
        <v>&gt;10M</v>
      </c>
      <c r="P83" s="3"/>
      <c r="Q83" s="3"/>
      <c r="R83" s="3"/>
      <c r="S83" s="3"/>
      <c r="T83" s="3"/>
      <c r="U83" s="3"/>
      <c r="V83" s="3"/>
    </row>
    <row r="84" spans="1:22" ht="13" x14ac:dyDescent="0.15">
      <c r="A84" s="4" t="s">
        <v>597</v>
      </c>
      <c r="B84" s="5">
        <v>41445</v>
      </c>
      <c r="C84" s="6" t="s">
        <v>598</v>
      </c>
      <c r="D84" s="4" t="s">
        <v>42</v>
      </c>
      <c r="E84" s="4" t="s">
        <v>191</v>
      </c>
      <c r="F84" s="7" t="s">
        <v>599</v>
      </c>
      <c r="G84" s="7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9">
        <v>76000000</v>
      </c>
      <c r="N84" s="9">
        <v>970800000</v>
      </c>
      <c r="O84" s="10" t="str">
        <f t="shared" si="1"/>
        <v>&gt;10M</v>
      </c>
      <c r="P84" s="3"/>
      <c r="Q84" s="3"/>
      <c r="R84" s="3"/>
      <c r="S84" s="3"/>
      <c r="T84" s="3"/>
      <c r="U84" s="3"/>
      <c r="V84" s="3"/>
    </row>
    <row r="85" spans="1:22" ht="13" x14ac:dyDescent="0.15">
      <c r="A85" s="4" t="s">
        <v>606</v>
      </c>
      <c r="B85" s="5">
        <v>41656</v>
      </c>
      <c r="C85" s="6" t="s">
        <v>607</v>
      </c>
      <c r="D85" s="4" t="s">
        <v>17</v>
      </c>
      <c r="E85" s="4" t="s">
        <v>16</v>
      </c>
      <c r="F85" s="7" t="s">
        <v>608</v>
      </c>
      <c r="G85" s="7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9">
        <v>7000000</v>
      </c>
      <c r="N85" s="9">
        <v>36900000</v>
      </c>
      <c r="O85" s="10" t="str">
        <f t="shared" si="1"/>
        <v>&gt;10M</v>
      </c>
      <c r="P85" s="3"/>
      <c r="Q85" s="3"/>
      <c r="R85" s="3"/>
      <c r="S85" s="3"/>
      <c r="T85" s="3"/>
      <c r="U85" s="3"/>
      <c r="V85" s="3"/>
    </row>
    <row r="86" spans="1:22" ht="13" x14ac:dyDescent="0.15">
      <c r="A86" s="4" t="s">
        <v>615</v>
      </c>
      <c r="B86" s="5">
        <v>41124</v>
      </c>
      <c r="C86" s="6" t="s">
        <v>616</v>
      </c>
      <c r="D86" s="4" t="s">
        <v>42</v>
      </c>
      <c r="E86" s="4" t="s">
        <v>191</v>
      </c>
      <c r="F86" s="7" t="s">
        <v>617</v>
      </c>
      <c r="G86" s="8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9">
        <v>22000000</v>
      </c>
      <c r="N86" s="9">
        <v>77100000</v>
      </c>
      <c r="O86" s="10" t="str">
        <f t="shared" si="1"/>
        <v>&gt;10M</v>
      </c>
      <c r="P86" s="3"/>
      <c r="Q86" s="3"/>
      <c r="R86" s="3"/>
      <c r="S86" s="3"/>
      <c r="T86" s="3"/>
      <c r="U86" s="3"/>
      <c r="V86" s="3"/>
    </row>
    <row r="87" spans="1:22" ht="13" x14ac:dyDescent="0.15">
      <c r="A87" s="4" t="s">
        <v>623</v>
      </c>
      <c r="B87" s="5">
        <v>41716</v>
      </c>
      <c r="C87" s="6" t="s">
        <v>624</v>
      </c>
      <c r="D87" s="4" t="s">
        <v>159</v>
      </c>
      <c r="E87" s="4" t="s">
        <v>24</v>
      </c>
      <c r="F87" s="7" t="s">
        <v>625</v>
      </c>
      <c r="G87" s="8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9">
        <v>85000000</v>
      </c>
      <c r="N87" s="9">
        <v>288900000</v>
      </c>
      <c r="O87" s="10" t="str">
        <f t="shared" si="1"/>
        <v>&gt;10M</v>
      </c>
      <c r="P87" s="3"/>
      <c r="Q87" s="3"/>
      <c r="R87" s="3"/>
      <c r="S87" s="3"/>
      <c r="T87" s="3"/>
      <c r="U87" s="3"/>
      <c r="V87" s="3"/>
    </row>
    <row r="88" spans="1:22" ht="13" x14ac:dyDescent="0.15">
      <c r="A88" s="4" t="s">
        <v>631</v>
      </c>
      <c r="B88" s="5">
        <v>41268</v>
      </c>
      <c r="C88" s="6" t="s">
        <v>632</v>
      </c>
      <c r="D88" s="4" t="s">
        <v>24</v>
      </c>
      <c r="E88" s="4" t="s">
        <v>64</v>
      </c>
      <c r="F88" s="7" t="s">
        <v>633</v>
      </c>
      <c r="G88" s="8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9">
        <v>100000000</v>
      </c>
      <c r="N88" s="9">
        <v>425400000</v>
      </c>
      <c r="O88" s="10" t="str">
        <f t="shared" si="1"/>
        <v>&gt;10M</v>
      </c>
      <c r="P88" s="3"/>
      <c r="Q88" s="3"/>
      <c r="R88" s="3"/>
      <c r="S88" s="3"/>
      <c r="T88" s="3"/>
      <c r="U88" s="3"/>
      <c r="V88" s="3"/>
    </row>
    <row r="89" spans="1:22" ht="13" x14ac:dyDescent="0.15">
      <c r="A89" s="4" t="s">
        <v>637</v>
      </c>
      <c r="B89" s="5">
        <v>41894</v>
      </c>
      <c r="C89" s="6" t="s">
        <v>638</v>
      </c>
      <c r="D89" s="4" t="s">
        <v>191</v>
      </c>
      <c r="E89" s="4"/>
      <c r="F89" s="7" t="s">
        <v>639</v>
      </c>
      <c r="G89" s="8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9">
        <v>36000000</v>
      </c>
      <c r="N89" s="9">
        <v>57800000</v>
      </c>
      <c r="O89" s="10" t="str">
        <f t="shared" si="1"/>
        <v>&gt;10M</v>
      </c>
      <c r="P89" s="3"/>
      <c r="Q89" s="3"/>
      <c r="R89" s="3"/>
      <c r="S89" s="3"/>
      <c r="T89" s="3"/>
      <c r="U89" s="3"/>
      <c r="V89" s="3"/>
    </row>
    <row r="90" spans="1:22" ht="13" x14ac:dyDescent="0.15">
      <c r="A90" s="4" t="s">
        <v>645</v>
      </c>
      <c r="B90" s="5">
        <v>42608</v>
      </c>
      <c r="C90" s="6" t="s">
        <v>646</v>
      </c>
      <c r="D90" s="4" t="s">
        <v>16</v>
      </c>
      <c r="E90" s="4"/>
      <c r="F90" s="7" t="s">
        <v>647</v>
      </c>
      <c r="G90" s="8"/>
      <c r="H90" s="1" t="s">
        <v>648</v>
      </c>
      <c r="I90" s="1" t="s">
        <v>649</v>
      </c>
      <c r="J90" s="1" t="s">
        <v>650</v>
      </c>
      <c r="K90" s="4"/>
      <c r="L90" s="4"/>
      <c r="M90" s="9">
        <v>9900000</v>
      </c>
      <c r="N90" s="9">
        <v>28300000</v>
      </c>
      <c r="O90" s="10" t="str">
        <f t="shared" si="1"/>
        <v>&gt;10M</v>
      </c>
      <c r="Q90" s="3"/>
      <c r="R90" s="3"/>
      <c r="S90" s="3"/>
      <c r="T90" s="3"/>
      <c r="U90" s="3"/>
      <c r="V90" s="3"/>
    </row>
    <row r="91" spans="1:22" ht="13" x14ac:dyDescent="0.15">
      <c r="A91" s="4" t="s">
        <v>651</v>
      </c>
      <c r="B91" s="5">
        <v>40970</v>
      </c>
      <c r="C91" s="6" t="s">
        <v>652</v>
      </c>
      <c r="D91" s="4" t="s">
        <v>191</v>
      </c>
      <c r="E91" s="4"/>
      <c r="F91" s="7" t="s">
        <v>599</v>
      </c>
      <c r="G91" s="7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9">
        <v>70000000</v>
      </c>
      <c r="N91" s="9">
        <v>348800000</v>
      </c>
      <c r="O91" s="10" t="str">
        <f t="shared" si="1"/>
        <v>&gt;10M</v>
      </c>
      <c r="P91" s="3"/>
      <c r="Q91" s="3"/>
      <c r="R91" s="3"/>
      <c r="S91" s="3"/>
      <c r="T91" s="3"/>
      <c r="U91" s="3"/>
      <c r="V91" s="3"/>
    </row>
    <row r="92" spans="1:22" ht="13" x14ac:dyDescent="0.15">
      <c r="A92" s="4" t="s">
        <v>657</v>
      </c>
      <c r="B92" s="5">
        <v>41922</v>
      </c>
      <c r="C92" s="6" t="s">
        <v>658</v>
      </c>
      <c r="D92" s="4" t="s">
        <v>64</v>
      </c>
      <c r="E92" s="4" t="s">
        <v>17</v>
      </c>
      <c r="F92" s="7" t="s">
        <v>659</v>
      </c>
      <c r="G92" s="8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9">
        <v>70000000</v>
      </c>
      <c r="N92" s="9">
        <v>217100000</v>
      </c>
      <c r="O92" s="10" t="str">
        <f t="shared" si="1"/>
        <v>&gt;10M</v>
      </c>
      <c r="P92" s="3"/>
      <c r="Q92" s="3"/>
      <c r="R92" s="3"/>
      <c r="S92" s="3"/>
      <c r="T92" s="3"/>
      <c r="U92" s="3"/>
      <c r="V92" s="3"/>
    </row>
    <row r="93" spans="1:22" ht="13" x14ac:dyDescent="0.15">
      <c r="A93" s="4" t="s">
        <v>664</v>
      </c>
      <c r="B93" s="5">
        <v>41736</v>
      </c>
      <c r="C93" s="6" t="s">
        <v>665</v>
      </c>
      <c r="D93" s="4" t="s">
        <v>64</v>
      </c>
      <c r="E93" s="4" t="s">
        <v>519</v>
      </c>
      <c r="F93" s="7" t="s">
        <v>666</v>
      </c>
      <c r="G93" s="8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9">
        <v>25000000</v>
      </c>
      <c r="N93" s="9">
        <v>29500000</v>
      </c>
      <c r="O93" s="10" t="str">
        <f t="shared" si="1"/>
        <v>&gt;10M</v>
      </c>
      <c r="P93" s="3"/>
      <c r="Q93" s="3"/>
      <c r="R93" s="3"/>
      <c r="S93" s="3"/>
      <c r="T93" s="3"/>
      <c r="U93" s="3"/>
      <c r="V93" s="3"/>
    </row>
    <row r="94" spans="1:22" ht="13" x14ac:dyDescent="0.15">
      <c r="A94" s="4" t="s">
        <v>670</v>
      </c>
      <c r="B94" s="5">
        <v>42053</v>
      </c>
      <c r="C94" s="6" t="s">
        <v>671</v>
      </c>
      <c r="D94" s="4" t="s">
        <v>24</v>
      </c>
      <c r="E94" s="4"/>
      <c r="F94" s="7" t="s">
        <v>672</v>
      </c>
      <c r="G94" s="8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9">
        <v>65000000</v>
      </c>
      <c r="N94" s="9">
        <v>120000000</v>
      </c>
      <c r="O94" s="10" t="str">
        <f t="shared" si="1"/>
        <v>&gt;10M</v>
      </c>
      <c r="P94" s="3"/>
      <c r="Q94" s="3"/>
      <c r="R94" s="3"/>
      <c r="S94" s="3"/>
      <c r="T94" s="3"/>
      <c r="U94" s="3"/>
      <c r="V94" s="3"/>
    </row>
    <row r="95" spans="1:22" ht="13" x14ac:dyDescent="0.15">
      <c r="A95" s="4" t="s">
        <v>678</v>
      </c>
      <c r="B95" s="5">
        <v>41957</v>
      </c>
      <c r="C95" s="6" t="s">
        <v>679</v>
      </c>
      <c r="D95" s="4" t="s">
        <v>42</v>
      </c>
      <c r="E95" s="4"/>
      <c r="F95" s="7" t="s">
        <v>680</v>
      </c>
      <c r="G95" s="7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4"/>
      <c r="M95" s="9">
        <v>50000000</v>
      </c>
      <c r="N95" s="9">
        <v>169800000</v>
      </c>
      <c r="O95" s="10" t="str">
        <f t="shared" si="1"/>
        <v>&gt;10M</v>
      </c>
      <c r="P95" s="3"/>
      <c r="Q95" s="3"/>
      <c r="R95" s="3"/>
      <c r="S95" s="3"/>
      <c r="T95" s="3"/>
      <c r="U95" s="3"/>
      <c r="V95" s="3"/>
    </row>
    <row r="96" spans="1:22" ht="13" x14ac:dyDescent="0.15">
      <c r="A96" s="4" t="s">
        <v>686</v>
      </c>
      <c r="B96" s="5">
        <v>41804</v>
      </c>
      <c r="C96" s="6" t="s">
        <v>687</v>
      </c>
      <c r="D96" s="4" t="s">
        <v>159</v>
      </c>
      <c r="E96" s="4" t="s">
        <v>191</v>
      </c>
      <c r="F96" s="7" t="s">
        <v>688</v>
      </c>
      <c r="G96" s="8"/>
      <c r="H96" s="1" t="s">
        <v>689</v>
      </c>
      <c r="I96" s="1" t="s">
        <v>690</v>
      </c>
      <c r="J96" s="1" t="s">
        <v>691</v>
      </c>
      <c r="K96" s="1" t="s">
        <v>692</v>
      </c>
      <c r="L96" s="4"/>
      <c r="M96" s="9">
        <v>13000000</v>
      </c>
      <c r="N96" s="9">
        <v>45300000</v>
      </c>
      <c r="O96" s="10" t="str">
        <f t="shared" si="1"/>
        <v>&gt;10M</v>
      </c>
      <c r="P96" s="3"/>
      <c r="Q96" s="3"/>
      <c r="R96" s="3"/>
      <c r="S96" s="3"/>
      <c r="T96" s="3"/>
      <c r="U96" s="3"/>
      <c r="V96" s="3"/>
    </row>
    <row r="97" spans="1:22" ht="13" x14ac:dyDescent="0.15">
      <c r="A97" s="4" t="s">
        <v>693</v>
      </c>
      <c r="B97" s="5">
        <v>42426</v>
      </c>
      <c r="C97" s="6" t="s">
        <v>694</v>
      </c>
      <c r="D97" s="4" t="s">
        <v>64</v>
      </c>
      <c r="E97" s="4" t="s">
        <v>42</v>
      </c>
      <c r="F97" s="7" t="s">
        <v>695</v>
      </c>
      <c r="G97" s="8"/>
      <c r="H97" s="1" t="s">
        <v>696</v>
      </c>
      <c r="I97" s="1" t="s">
        <v>697</v>
      </c>
      <c r="J97" s="1" t="s">
        <v>464</v>
      </c>
      <c r="K97" s="4"/>
      <c r="L97" s="4"/>
      <c r="M97" s="9">
        <v>23000000</v>
      </c>
      <c r="N97" s="9">
        <v>46200000</v>
      </c>
      <c r="O97" s="10" t="str">
        <f t="shared" si="1"/>
        <v>&gt;10M</v>
      </c>
      <c r="P97" s="3"/>
      <c r="Q97" s="3"/>
      <c r="R97" s="3"/>
      <c r="S97" s="3"/>
      <c r="T97" s="3"/>
      <c r="U97" s="3"/>
      <c r="V97" s="3"/>
    </row>
    <row r="98" spans="1:22" ht="13" x14ac:dyDescent="0.15">
      <c r="A98" s="4" t="s">
        <v>698</v>
      </c>
      <c r="B98" s="5">
        <v>41787</v>
      </c>
      <c r="C98" s="6" t="s">
        <v>699</v>
      </c>
      <c r="D98" s="4" t="s">
        <v>24</v>
      </c>
      <c r="E98" s="4" t="s">
        <v>159</v>
      </c>
      <c r="F98" s="7" t="s">
        <v>700</v>
      </c>
      <c r="G98" s="8"/>
      <c r="H98" s="1" t="s">
        <v>701</v>
      </c>
      <c r="I98" s="1" t="s">
        <v>702</v>
      </c>
      <c r="J98" s="4"/>
      <c r="K98" s="4"/>
      <c r="L98" s="4"/>
      <c r="M98" s="9">
        <v>178000000</v>
      </c>
      <c r="N98" s="9">
        <v>370500000</v>
      </c>
      <c r="O98" s="10" t="str">
        <f t="shared" si="1"/>
        <v>&gt;10M</v>
      </c>
      <c r="P98" s="3"/>
      <c r="Q98" s="3"/>
      <c r="R98" s="3"/>
      <c r="S98" s="3"/>
      <c r="T98" s="3"/>
      <c r="U98" s="3"/>
      <c r="V98" s="3"/>
    </row>
    <row r="99" spans="1:22" ht="13" x14ac:dyDescent="0.15">
      <c r="A99" s="4" t="s">
        <v>703</v>
      </c>
      <c r="B99" s="5">
        <v>41495</v>
      </c>
      <c r="C99" s="6" t="s">
        <v>704</v>
      </c>
      <c r="D99" s="4" t="s">
        <v>159</v>
      </c>
      <c r="F99" s="7" t="s">
        <v>459</v>
      </c>
      <c r="G99" s="8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9">
        <v>115000000</v>
      </c>
      <c r="N99" s="9">
        <v>286100000</v>
      </c>
      <c r="O99" s="10" t="str">
        <f t="shared" si="1"/>
        <v>&gt;10M</v>
      </c>
      <c r="P99" s="3"/>
      <c r="Q99" s="3"/>
      <c r="R99" s="3"/>
      <c r="S99" s="3"/>
      <c r="T99" s="3"/>
      <c r="U99" s="3"/>
      <c r="V99" s="3"/>
    </row>
    <row r="100" spans="1:22" ht="13" x14ac:dyDescent="0.15">
      <c r="A100" s="4" t="s">
        <v>709</v>
      </c>
      <c r="B100" s="5">
        <v>42139</v>
      </c>
      <c r="C100" s="6" t="s">
        <v>710</v>
      </c>
      <c r="D100" s="4" t="s">
        <v>145</v>
      </c>
      <c r="E100" s="4" t="s">
        <v>64</v>
      </c>
      <c r="F100" s="7" t="s">
        <v>711</v>
      </c>
      <c r="G100" s="8"/>
      <c r="H100" s="1" t="s">
        <v>712</v>
      </c>
      <c r="I100" s="1" t="s">
        <v>713</v>
      </c>
      <c r="J100" s="1" t="s">
        <v>714</v>
      </c>
      <c r="K100" s="4"/>
      <c r="L100" s="4"/>
      <c r="M100" s="9">
        <v>1400000</v>
      </c>
      <c r="N100" s="9">
        <v>2800000</v>
      </c>
      <c r="O100" s="10" t="str">
        <f t="shared" si="1"/>
        <v>&lt;10M</v>
      </c>
      <c r="P100" s="3"/>
      <c r="Q100" s="3"/>
      <c r="R100" s="3"/>
      <c r="S100" s="3"/>
      <c r="T100" s="3"/>
      <c r="U100" s="3"/>
      <c r="V100" s="3"/>
    </row>
    <row r="101" spans="1:22" ht="13" x14ac:dyDescent="0.15">
      <c r="A101" s="4" t="s">
        <v>715</v>
      </c>
      <c r="B101" s="5">
        <v>41173</v>
      </c>
      <c r="C101" s="6" t="s">
        <v>716</v>
      </c>
      <c r="D101" s="4" t="s">
        <v>24</v>
      </c>
      <c r="E101" s="4" t="s">
        <v>64</v>
      </c>
      <c r="F101" s="7" t="s">
        <v>717</v>
      </c>
      <c r="G101" s="8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9">
        <v>7000000</v>
      </c>
      <c r="N101" s="9">
        <v>48100000</v>
      </c>
      <c r="O101" s="10" t="str">
        <f t="shared" si="1"/>
        <v>&gt;10M</v>
      </c>
      <c r="P101" s="3"/>
      <c r="Q101" s="3"/>
      <c r="R101" s="3"/>
      <c r="S101" s="3"/>
      <c r="T101" s="3"/>
      <c r="U101" s="3"/>
      <c r="V101" s="3"/>
    </row>
    <row r="102" spans="1:22" ht="13" x14ac:dyDescent="0.15">
      <c r="A102" s="4" t="s">
        <v>721</v>
      </c>
      <c r="B102" s="5">
        <v>41537</v>
      </c>
      <c r="C102" s="6" t="s">
        <v>722</v>
      </c>
      <c r="D102" s="4" t="s">
        <v>42</v>
      </c>
      <c r="E102" s="4"/>
      <c r="F102" s="7" t="s">
        <v>723</v>
      </c>
      <c r="G102" s="8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9">
        <v>8000000</v>
      </c>
      <c r="N102" s="9">
        <v>25300000</v>
      </c>
      <c r="O102" s="10" t="str">
        <f t="shared" si="1"/>
        <v>&gt;10M</v>
      </c>
      <c r="P102" s="3"/>
      <c r="Q102" s="3"/>
      <c r="R102" s="3"/>
      <c r="S102" s="3"/>
      <c r="T102" s="3"/>
      <c r="U102" s="3"/>
      <c r="V102" s="3"/>
    </row>
    <row r="103" spans="1:22" ht="13" x14ac:dyDescent="0.15">
      <c r="A103" s="4" t="s">
        <v>728</v>
      </c>
      <c r="B103" s="5">
        <v>42151</v>
      </c>
      <c r="C103" s="6" t="s">
        <v>729</v>
      </c>
      <c r="D103" s="4" t="s">
        <v>42</v>
      </c>
      <c r="E103" s="4"/>
      <c r="F103" s="7" t="s">
        <v>730</v>
      </c>
      <c r="G103" s="8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9">
        <v>39000000</v>
      </c>
      <c r="N103" s="9">
        <v>49300000</v>
      </c>
      <c r="O103" s="10" t="str">
        <f t="shared" si="1"/>
        <v>&gt;10M</v>
      </c>
      <c r="P103" s="3"/>
      <c r="Q103" s="3"/>
      <c r="R103" s="3"/>
      <c r="S103" s="3"/>
      <c r="T103" s="3"/>
      <c r="U103" s="3"/>
      <c r="V103" s="3"/>
    </row>
    <row r="104" spans="1:22" ht="13" x14ac:dyDescent="0.15">
      <c r="A104" s="4" t="s">
        <v>736</v>
      </c>
      <c r="B104" s="5">
        <v>41418</v>
      </c>
      <c r="C104" s="6" t="s">
        <v>737</v>
      </c>
      <c r="D104" s="4" t="s">
        <v>145</v>
      </c>
      <c r="E104" s="4" t="s">
        <v>42</v>
      </c>
      <c r="F104" s="7" t="s">
        <v>738</v>
      </c>
      <c r="G104" s="8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9">
        <v>93000000</v>
      </c>
      <c r="N104" s="9">
        <v>268399999.99999997</v>
      </c>
      <c r="O104" s="10" t="str">
        <f t="shared" si="1"/>
        <v>&gt;10M</v>
      </c>
      <c r="P104" s="3"/>
      <c r="Q104" s="3"/>
      <c r="R104" s="3"/>
      <c r="S104" s="3"/>
      <c r="T104" s="3"/>
      <c r="U104" s="3"/>
      <c r="V104" s="3"/>
    </row>
    <row r="105" spans="1:22" ht="13" x14ac:dyDescent="0.15">
      <c r="A105" s="4" t="s">
        <v>742</v>
      </c>
      <c r="B105" s="5">
        <v>41320</v>
      </c>
      <c r="C105" s="6" t="s">
        <v>743</v>
      </c>
      <c r="D105" s="4" t="s">
        <v>42</v>
      </c>
      <c r="E105" s="4" t="s">
        <v>191</v>
      </c>
      <c r="F105" s="7" t="s">
        <v>744</v>
      </c>
      <c r="G105" s="8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9">
        <v>40000000</v>
      </c>
      <c r="N105" s="9">
        <v>74600000</v>
      </c>
      <c r="O105" s="10" t="str">
        <f t="shared" si="1"/>
        <v>&gt;10M</v>
      </c>
      <c r="P105" s="3"/>
      <c r="Q105" s="3"/>
      <c r="R105" s="3"/>
      <c r="S105" s="3"/>
      <c r="T105" s="3"/>
      <c r="U105" s="3"/>
      <c r="V105" s="3"/>
    </row>
    <row r="106" spans="1:22" ht="13" x14ac:dyDescent="0.15">
      <c r="A106" s="4" t="s">
        <v>750</v>
      </c>
      <c r="B106" s="5">
        <v>41369</v>
      </c>
      <c r="C106" s="6" t="s">
        <v>751</v>
      </c>
      <c r="D106" s="4" t="s">
        <v>17</v>
      </c>
      <c r="E106" s="4"/>
      <c r="F106" s="7" t="s">
        <v>647</v>
      </c>
      <c r="G106" s="8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9">
        <v>17000000</v>
      </c>
      <c r="N106" s="9">
        <v>97500000</v>
      </c>
      <c r="O106" s="10" t="str">
        <f t="shared" si="1"/>
        <v>&gt;10M</v>
      </c>
      <c r="P106" s="3"/>
      <c r="Q106" s="3"/>
      <c r="R106" s="3"/>
      <c r="S106" s="3"/>
      <c r="T106" s="3"/>
      <c r="U106" s="3"/>
      <c r="V106" s="3"/>
    </row>
    <row r="107" spans="1:22" ht="13" x14ac:dyDescent="0.15">
      <c r="A107" s="4" t="s">
        <v>757</v>
      </c>
      <c r="B107" s="5">
        <v>42025</v>
      </c>
      <c r="C107" s="6" t="s">
        <v>758</v>
      </c>
      <c r="D107" s="4" t="s">
        <v>159</v>
      </c>
      <c r="E107" s="4" t="s">
        <v>16</v>
      </c>
      <c r="F107" s="7" t="s">
        <v>759</v>
      </c>
      <c r="G107" s="8"/>
      <c r="H107" s="1" t="s">
        <v>402</v>
      </c>
      <c r="I107" s="1" t="s">
        <v>115</v>
      </c>
      <c r="J107" s="1" t="s">
        <v>760</v>
      </c>
      <c r="K107" s="4"/>
      <c r="L107" s="4"/>
      <c r="M107" s="9">
        <v>15000000</v>
      </c>
      <c r="N107" s="9">
        <v>36900000</v>
      </c>
      <c r="O107" s="10" t="str">
        <f t="shared" si="1"/>
        <v>&gt;10M</v>
      </c>
      <c r="P107" s="3"/>
      <c r="Q107" s="3"/>
      <c r="R107" s="3"/>
      <c r="S107" s="3"/>
      <c r="T107" s="3"/>
      <c r="U107" s="3"/>
      <c r="V107" s="3"/>
    </row>
    <row r="108" spans="1:22" ht="13" x14ac:dyDescent="0.15">
      <c r="A108" s="4" t="s">
        <v>761</v>
      </c>
      <c r="B108" s="5">
        <v>42258</v>
      </c>
      <c r="C108" s="6" t="s">
        <v>762</v>
      </c>
      <c r="D108" s="4" t="s">
        <v>16</v>
      </c>
      <c r="E108" s="4"/>
      <c r="F108" s="7" t="s">
        <v>763</v>
      </c>
      <c r="G108" s="8"/>
      <c r="H108" s="1" t="s">
        <v>764</v>
      </c>
      <c r="I108" s="1" t="s">
        <v>110</v>
      </c>
      <c r="J108" s="1" t="s">
        <v>765</v>
      </c>
      <c r="K108" s="1" t="s">
        <v>766</v>
      </c>
      <c r="L108" s="4"/>
      <c r="M108" s="9">
        <v>13000000</v>
      </c>
      <c r="N108" s="9">
        <v>32799999.999999996</v>
      </c>
      <c r="O108" s="10" t="str">
        <f t="shared" si="1"/>
        <v>&gt;10M</v>
      </c>
      <c r="P108" s="3"/>
      <c r="Q108" s="3"/>
      <c r="R108" s="3"/>
      <c r="S108" s="3"/>
      <c r="T108" s="3"/>
      <c r="U108" s="3"/>
      <c r="V108" s="3"/>
    </row>
    <row r="109" spans="1:22" ht="13" x14ac:dyDescent="0.15">
      <c r="A109" s="4" t="s">
        <v>767</v>
      </c>
      <c r="B109" s="5">
        <v>42220</v>
      </c>
      <c r="C109" s="6" t="s">
        <v>768</v>
      </c>
      <c r="D109" s="4" t="s">
        <v>24</v>
      </c>
      <c r="E109" s="4" t="s">
        <v>145</v>
      </c>
      <c r="F109" s="7" t="s">
        <v>496</v>
      </c>
      <c r="G109" s="8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9">
        <v>120000000</v>
      </c>
      <c r="N109" s="9">
        <v>168000000</v>
      </c>
      <c r="O109" s="10" t="str">
        <f t="shared" si="1"/>
        <v>&gt;10M</v>
      </c>
      <c r="P109" s="3"/>
      <c r="Q109" s="3"/>
      <c r="R109" s="3"/>
      <c r="S109" s="3"/>
      <c r="T109" s="3"/>
      <c r="U109" s="3"/>
      <c r="V109" s="3"/>
    </row>
    <row r="110" spans="1:22" ht="13" x14ac:dyDescent="0.15">
      <c r="A110" s="4" t="s">
        <v>771</v>
      </c>
      <c r="B110" s="5">
        <v>41411</v>
      </c>
      <c r="C110" s="6" t="s">
        <v>772</v>
      </c>
      <c r="D110" s="4" t="s">
        <v>24</v>
      </c>
      <c r="E110" s="4"/>
      <c r="F110" s="7" t="s">
        <v>773</v>
      </c>
      <c r="G110" s="8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9">
        <v>160000000</v>
      </c>
      <c r="N110" s="9">
        <v>788700000</v>
      </c>
      <c r="O110" s="10" t="str">
        <f t="shared" si="1"/>
        <v>&gt;10M</v>
      </c>
      <c r="P110" s="3"/>
      <c r="Q110" s="3"/>
      <c r="R110" s="3"/>
      <c r="S110" s="3"/>
      <c r="T110" s="3"/>
      <c r="U110" s="3"/>
      <c r="V110" s="3"/>
    </row>
    <row r="111" spans="1:22" ht="13" x14ac:dyDescent="0.15">
      <c r="A111" s="4" t="s">
        <v>777</v>
      </c>
      <c r="B111" s="5">
        <v>41215</v>
      </c>
      <c r="C111" s="6" t="s">
        <v>778</v>
      </c>
      <c r="D111" s="4" t="s">
        <v>64</v>
      </c>
      <c r="E111" s="4"/>
      <c r="F111" s="7" t="s">
        <v>779</v>
      </c>
      <c r="G111" s="8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9">
        <v>31000000</v>
      </c>
      <c r="N111" s="9">
        <v>161800000</v>
      </c>
      <c r="O111" s="10" t="str">
        <f t="shared" si="1"/>
        <v>&gt;10M</v>
      </c>
      <c r="P111" s="3"/>
      <c r="Q111" s="3"/>
      <c r="R111" s="3"/>
      <c r="S111" s="3"/>
      <c r="T111" s="3"/>
      <c r="U111" s="3"/>
      <c r="V111" s="3"/>
    </row>
    <row r="112" spans="1:22" ht="13" x14ac:dyDescent="0.15">
      <c r="A112" s="4" t="s">
        <v>783</v>
      </c>
      <c r="B112" s="5">
        <v>42487</v>
      </c>
      <c r="C112" s="6" t="s">
        <v>784</v>
      </c>
      <c r="D112" s="4" t="s">
        <v>63</v>
      </c>
      <c r="E112" s="4" t="s">
        <v>42</v>
      </c>
      <c r="F112" s="7" t="s">
        <v>785</v>
      </c>
      <c r="G112" s="8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9">
        <v>19000000</v>
      </c>
      <c r="N112" s="9">
        <v>31700000</v>
      </c>
      <c r="O112" s="10" t="str">
        <f t="shared" si="1"/>
        <v>&gt;10M</v>
      </c>
      <c r="P112" s="3"/>
      <c r="Q112" s="3"/>
      <c r="R112" s="3"/>
      <c r="S112" s="3"/>
      <c r="T112" s="3"/>
      <c r="U112" s="3"/>
      <c r="V112" s="3"/>
    </row>
    <row r="113" spans="1:22" ht="13" x14ac:dyDescent="0.15">
      <c r="A113" s="4" t="s">
        <v>791</v>
      </c>
      <c r="B113" s="5">
        <v>41411</v>
      </c>
      <c r="C113" s="6" t="s">
        <v>792</v>
      </c>
      <c r="D113" s="4" t="s">
        <v>64</v>
      </c>
      <c r="E113" s="4" t="s">
        <v>42</v>
      </c>
      <c r="F113" s="7" t="s">
        <v>793</v>
      </c>
      <c r="G113" s="8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9">
        <v>3000000</v>
      </c>
      <c r="N113" s="9">
        <v>11300000</v>
      </c>
      <c r="O113" s="10" t="str">
        <f t="shared" si="1"/>
        <v>&gt;10M</v>
      </c>
      <c r="P113" s="3"/>
      <c r="Q113" s="3"/>
      <c r="R113" s="3"/>
      <c r="S113" s="3"/>
      <c r="T113" s="3"/>
      <c r="U113" s="3"/>
      <c r="V113" s="3"/>
    </row>
    <row r="114" spans="1:22" ht="13" x14ac:dyDescent="0.15">
      <c r="A114" s="4" t="s">
        <v>799</v>
      </c>
      <c r="B114" s="5">
        <v>42537</v>
      </c>
      <c r="C114" s="6" t="s">
        <v>800</v>
      </c>
      <c r="D114" s="4" t="s">
        <v>64</v>
      </c>
      <c r="E114" s="4" t="s">
        <v>16</v>
      </c>
      <c r="F114" s="7" t="s">
        <v>801</v>
      </c>
      <c r="G114" s="8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4"/>
      <c r="M114" s="9">
        <v>50000000</v>
      </c>
      <c r="N114" s="9">
        <v>21200000</v>
      </c>
      <c r="O114" s="10" t="str">
        <f t="shared" si="1"/>
        <v>&gt;10M</v>
      </c>
      <c r="Q114" s="3"/>
      <c r="R114" s="3"/>
      <c r="S114" s="3"/>
      <c r="T114" s="3"/>
      <c r="U114" s="3"/>
      <c r="V114" s="3"/>
    </row>
    <row r="115" spans="1:22" ht="13" x14ac:dyDescent="0.15">
      <c r="A115" s="4" t="s">
        <v>804</v>
      </c>
      <c r="B115" s="5">
        <v>40977</v>
      </c>
      <c r="C115" s="6" t="s">
        <v>805</v>
      </c>
      <c r="D115" s="4" t="s">
        <v>42</v>
      </c>
      <c r="E115" s="4" t="s">
        <v>183</v>
      </c>
      <c r="F115" s="7" t="s">
        <v>806</v>
      </c>
      <c r="G115" s="8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9">
        <v>10000000</v>
      </c>
      <c r="N115" s="9">
        <v>12200000</v>
      </c>
      <c r="O115" s="10" t="str">
        <f t="shared" si="1"/>
        <v>&gt;10M</v>
      </c>
      <c r="P115" s="3"/>
      <c r="Q115" s="3"/>
      <c r="R115" s="3"/>
      <c r="S115" s="3"/>
      <c r="T115" s="3"/>
      <c r="U115" s="3"/>
      <c r="V115" s="3"/>
    </row>
    <row r="116" spans="1:22" ht="13" x14ac:dyDescent="0.15">
      <c r="A116" s="4" t="s">
        <v>810</v>
      </c>
      <c r="B116" s="5">
        <v>41208</v>
      </c>
      <c r="C116" s="6" t="s">
        <v>811</v>
      </c>
      <c r="D116" s="4" t="s">
        <v>42</v>
      </c>
      <c r="E116" s="4"/>
      <c r="F116" s="7" t="s">
        <v>812</v>
      </c>
      <c r="G116" s="8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9">
        <v>14000000</v>
      </c>
      <c r="N116" s="9">
        <v>11400000</v>
      </c>
      <c r="O116" s="10" t="str">
        <f t="shared" si="1"/>
        <v>&gt;10M</v>
      </c>
      <c r="P116" s="3"/>
      <c r="Q116" s="3"/>
      <c r="R116" s="3"/>
      <c r="S116" s="3"/>
      <c r="T116" s="3"/>
      <c r="U116" s="3"/>
      <c r="V116" s="3"/>
    </row>
    <row r="117" spans="1:22" ht="13" x14ac:dyDescent="0.15">
      <c r="A117" s="4" t="s">
        <v>817</v>
      </c>
      <c r="B117" s="5">
        <v>41927</v>
      </c>
      <c r="C117" s="6" t="s">
        <v>818</v>
      </c>
      <c r="D117" s="4" t="s">
        <v>24</v>
      </c>
      <c r="E117" s="4" t="s">
        <v>64</v>
      </c>
      <c r="F117" s="7" t="s">
        <v>717</v>
      </c>
      <c r="G117" s="8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9">
        <v>68000000</v>
      </c>
      <c r="N117" s="9">
        <v>211800000</v>
      </c>
      <c r="O117" s="10" t="str">
        <f t="shared" si="1"/>
        <v>&gt;10M</v>
      </c>
      <c r="P117" s="3"/>
      <c r="Q117" s="3"/>
      <c r="R117" s="3"/>
      <c r="S117" s="3"/>
      <c r="T117" s="3"/>
      <c r="U117" s="3"/>
      <c r="V117" s="3"/>
    </row>
    <row r="118" spans="1:22" ht="13" x14ac:dyDescent="0.15">
      <c r="A118" s="4" t="s">
        <v>822</v>
      </c>
      <c r="B118" s="5">
        <v>41360</v>
      </c>
      <c r="C118" s="6" t="s">
        <v>823</v>
      </c>
      <c r="D118" s="4" t="s">
        <v>24</v>
      </c>
      <c r="E118" s="4" t="s">
        <v>145</v>
      </c>
      <c r="F118" s="7" t="s">
        <v>824</v>
      </c>
      <c r="G118" s="8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9">
        <v>130000000</v>
      </c>
      <c r="N118" s="9">
        <v>375700000</v>
      </c>
      <c r="O118" s="10" t="str">
        <f t="shared" si="1"/>
        <v>&gt;10M</v>
      </c>
      <c r="P118" s="3"/>
      <c r="Q118" s="3"/>
      <c r="R118" s="3"/>
      <c r="S118" s="3"/>
      <c r="T118" s="3"/>
      <c r="U118" s="3"/>
      <c r="V118" s="3"/>
    </row>
    <row r="119" spans="1:22" ht="13" x14ac:dyDescent="0.15">
      <c r="A119" s="4" t="s">
        <v>827</v>
      </c>
      <c r="B119" s="5">
        <v>41285</v>
      </c>
      <c r="C119" s="6" t="s">
        <v>828</v>
      </c>
      <c r="D119" s="4" t="s">
        <v>24</v>
      </c>
      <c r="E119" s="4" t="s">
        <v>33</v>
      </c>
      <c r="F119" s="7" t="s">
        <v>829</v>
      </c>
      <c r="G119" s="8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9">
        <v>75000000</v>
      </c>
      <c r="N119" s="9">
        <v>105200000</v>
      </c>
      <c r="O119" s="10" t="str">
        <f t="shared" si="1"/>
        <v>&gt;10M</v>
      </c>
      <c r="P119" s="3"/>
      <c r="Q119" s="3"/>
      <c r="R119" s="3"/>
      <c r="S119" s="3"/>
      <c r="T119" s="3"/>
      <c r="U119" s="3"/>
      <c r="V119" s="3"/>
    </row>
    <row r="120" spans="1:22" ht="13" x14ac:dyDescent="0.15">
      <c r="A120" s="4" t="s">
        <v>834</v>
      </c>
      <c r="B120" s="5">
        <v>42090</v>
      </c>
      <c r="C120" s="6" t="s">
        <v>835</v>
      </c>
      <c r="D120" s="4" t="s">
        <v>42</v>
      </c>
      <c r="E120" s="4"/>
      <c r="F120" s="7" t="s">
        <v>836</v>
      </c>
      <c r="G120" s="8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9">
        <v>40000000</v>
      </c>
      <c r="N120" s="9">
        <v>111800000</v>
      </c>
      <c r="O120" s="10" t="str">
        <f t="shared" si="1"/>
        <v>&gt;10M</v>
      </c>
      <c r="P120" s="3"/>
      <c r="Q120" s="3"/>
      <c r="R120" s="3"/>
      <c r="S120" s="3"/>
      <c r="T120" s="3"/>
      <c r="U120" s="3"/>
      <c r="V120" s="3"/>
    </row>
    <row r="121" spans="1:22" ht="13" x14ac:dyDescent="0.15">
      <c r="A121" s="4" t="s">
        <v>840</v>
      </c>
      <c r="B121" s="5">
        <v>41852</v>
      </c>
      <c r="C121" s="6" t="s">
        <v>841</v>
      </c>
      <c r="D121" s="4" t="s">
        <v>64</v>
      </c>
      <c r="E121" s="4" t="s">
        <v>63</v>
      </c>
      <c r="F121" s="7" t="s">
        <v>842</v>
      </c>
      <c r="G121" s="8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9">
        <v>30000000</v>
      </c>
      <c r="N121" s="9">
        <v>33400000</v>
      </c>
      <c r="O121" s="10" t="str">
        <f t="shared" si="1"/>
        <v>&gt;10M</v>
      </c>
      <c r="P121" s="3"/>
      <c r="Q121" s="3"/>
      <c r="R121" s="3"/>
      <c r="S121" s="3"/>
      <c r="T121" s="3"/>
      <c r="U121" s="3"/>
      <c r="V121" s="3"/>
    </row>
    <row r="122" spans="1:22" ht="13" x14ac:dyDescent="0.15">
      <c r="A122" s="4" t="s">
        <v>847</v>
      </c>
      <c r="B122" s="5">
        <v>41516</v>
      </c>
      <c r="C122" s="6" t="s">
        <v>848</v>
      </c>
      <c r="D122" s="4" t="s">
        <v>24</v>
      </c>
      <c r="E122" s="4"/>
      <c r="F122" s="7" t="s">
        <v>849</v>
      </c>
      <c r="G122" s="7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4"/>
      <c r="M122" s="9">
        <v>18000000</v>
      </c>
      <c r="N122" s="9">
        <v>11800000</v>
      </c>
      <c r="O122" s="10" t="str">
        <f t="shared" si="1"/>
        <v>&gt;10M</v>
      </c>
      <c r="P122" s="3"/>
      <c r="Q122" s="3"/>
      <c r="R122" s="3"/>
      <c r="S122" s="3"/>
      <c r="T122" s="3"/>
      <c r="U122" s="3"/>
      <c r="V122" s="3"/>
    </row>
    <row r="123" spans="1:22" ht="13" x14ac:dyDescent="0.15">
      <c r="A123" s="4" t="s">
        <v>854</v>
      </c>
      <c r="B123" s="5">
        <v>40956</v>
      </c>
      <c r="C123" s="6" t="s">
        <v>855</v>
      </c>
      <c r="D123" s="4" t="s">
        <v>24</v>
      </c>
      <c r="E123" s="4" t="s">
        <v>54</v>
      </c>
      <c r="F123" s="7" t="s">
        <v>856</v>
      </c>
      <c r="G123" s="7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9">
        <v>57000000</v>
      </c>
      <c r="N123" s="9">
        <v>132600000</v>
      </c>
      <c r="O123" s="10" t="str">
        <f t="shared" si="1"/>
        <v>&gt;10M</v>
      </c>
      <c r="P123" s="3"/>
      <c r="Q123" s="3"/>
      <c r="R123" s="3"/>
      <c r="S123" s="3"/>
      <c r="T123" s="3"/>
      <c r="U123" s="3"/>
      <c r="V123" s="3"/>
    </row>
    <row r="124" spans="1:22" ht="13" x14ac:dyDescent="0.15">
      <c r="A124" s="4" t="s">
        <v>863</v>
      </c>
      <c r="B124" s="5">
        <v>42566</v>
      </c>
      <c r="C124" s="6" t="s">
        <v>864</v>
      </c>
      <c r="D124" s="4" t="s">
        <v>42</v>
      </c>
      <c r="E124" s="4" t="s">
        <v>159</v>
      </c>
      <c r="F124" s="7" t="s">
        <v>865</v>
      </c>
      <c r="G124" s="8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9">
        <v>144000000</v>
      </c>
      <c r="N124" s="9">
        <v>217500000</v>
      </c>
      <c r="O124" s="10" t="str">
        <f t="shared" si="1"/>
        <v>&gt;10M</v>
      </c>
      <c r="Q124" s="3"/>
      <c r="R124" s="3"/>
      <c r="S124" s="3"/>
      <c r="T124" s="3"/>
      <c r="U124" s="3"/>
      <c r="V124" s="3"/>
    </row>
    <row r="125" spans="1:22" ht="13" x14ac:dyDescent="0.15">
      <c r="A125" s="4" t="s">
        <v>869</v>
      </c>
      <c r="B125" s="5">
        <v>41719</v>
      </c>
      <c r="C125" s="6" t="s">
        <v>870</v>
      </c>
      <c r="D125" s="4" t="s">
        <v>871</v>
      </c>
      <c r="E125" s="4"/>
      <c r="F125" s="7" t="s">
        <v>872</v>
      </c>
      <c r="G125" s="8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9">
        <v>2000000</v>
      </c>
      <c r="N125" s="9">
        <v>62600000</v>
      </c>
      <c r="O125" s="10" t="str">
        <f t="shared" si="1"/>
        <v>&gt;10M</v>
      </c>
      <c r="P125" s="3"/>
      <c r="Q125" s="3"/>
      <c r="R125" s="3"/>
      <c r="S125" s="3"/>
      <c r="T125" s="3"/>
      <c r="U125" s="3"/>
      <c r="V125" s="3"/>
    </row>
    <row r="126" spans="1:22" ht="13" x14ac:dyDescent="0.15">
      <c r="A126" s="4" t="s">
        <v>878</v>
      </c>
      <c r="B126" s="5">
        <v>42461</v>
      </c>
      <c r="C126" s="6" t="s">
        <v>879</v>
      </c>
      <c r="D126" s="4" t="s">
        <v>871</v>
      </c>
      <c r="E126" s="4"/>
      <c r="F126" s="7" t="s">
        <v>872</v>
      </c>
      <c r="G126" s="8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9">
        <v>5000000</v>
      </c>
      <c r="N126" s="9">
        <v>23500000</v>
      </c>
      <c r="O126" s="10" t="str">
        <f t="shared" si="1"/>
        <v>&gt;10M</v>
      </c>
      <c r="P126" s="3"/>
      <c r="Q126" s="3"/>
      <c r="R126" s="3"/>
      <c r="S126" s="3"/>
      <c r="T126" s="3"/>
      <c r="U126" s="3"/>
      <c r="V126" s="3"/>
    </row>
    <row r="127" spans="1:22" ht="13" x14ac:dyDescent="0.15">
      <c r="A127" s="4" t="s">
        <v>883</v>
      </c>
      <c r="B127" s="5">
        <v>42425</v>
      </c>
      <c r="C127" s="6" t="s">
        <v>884</v>
      </c>
      <c r="D127" s="4" t="s">
        <v>24</v>
      </c>
      <c r="E127" s="4" t="s">
        <v>54</v>
      </c>
      <c r="F127" s="7" t="s">
        <v>885</v>
      </c>
      <c r="G127" s="8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9">
        <v>140000000</v>
      </c>
      <c r="N127" s="9">
        <v>145700000</v>
      </c>
      <c r="O127" s="10" t="str">
        <f t="shared" si="1"/>
        <v>&gt;10M</v>
      </c>
      <c r="P127" s="3"/>
      <c r="Q127" s="3"/>
      <c r="R127" s="3"/>
      <c r="S127" s="3"/>
      <c r="T127" s="3"/>
      <c r="U127" s="3"/>
      <c r="V127" s="3"/>
    </row>
    <row r="128" spans="1:22" ht="13" x14ac:dyDescent="0.15">
      <c r="A128" s="4" t="s">
        <v>890</v>
      </c>
      <c r="B128" s="5">
        <v>41767</v>
      </c>
      <c r="C128" s="6" t="s">
        <v>891</v>
      </c>
      <c r="D128" s="4" t="s">
        <v>24</v>
      </c>
      <c r="E128" s="4" t="s">
        <v>145</v>
      </c>
      <c r="F128" s="7" t="s">
        <v>892</v>
      </c>
      <c r="G128" s="8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9">
        <v>160000000</v>
      </c>
      <c r="N128" s="9">
        <v>529000000</v>
      </c>
      <c r="O128" s="10" t="str">
        <f t="shared" si="1"/>
        <v>&gt;10M</v>
      </c>
      <c r="P128" s="3"/>
      <c r="Q128" s="3"/>
      <c r="R128" s="3"/>
      <c r="S128" s="3"/>
      <c r="T128" s="3"/>
      <c r="U128" s="3"/>
      <c r="V128" s="3"/>
    </row>
    <row r="129" spans="1:22" ht="13" x14ac:dyDescent="0.15">
      <c r="A129" s="4" t="s">
        <v>897</v>
      </c>
      <c r="B129" s="5">
        <v>41908</v>
      </c>
      <c r="C129" s="6" t="s">
        <v>898</v>
      </c>
      <c r="D129" s="4" t="s">
        <v>323</v>
      </c>
      <c r="E129" s="4" t="s">
        <v>16</v>
      </c>
      <c r="F129" s="7" t="s">
        <v>899</v>
      </c>
      <c r="G129" s="8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9">
        <v>61000000</v>
      </c>
      <c r="N129" s="9">
        <v>369300000</v>
      </c>
      <c r="O129" s="10" t="str">
        <f t="shared" si="1"/>
        <v>&gt;10M</v>
      </c>
      <c r="P129" s="3"/>
      <c r="Q129" s="3"/>
      <c r="R129" s="3"/>
      <c r="S129" s="3"/>
      <c r="T129" s="3"/>
      <c r="U129" s="3"/>
      <c r="V129" s="3"/>
    </row>
    <row r="130" spans="1:22" ht="13" x14ac:dyDescent="0.15">
      <c r="A130" s="4" t="s">
        <v>903</v>
      </c>
      <c r="B130" s="5">
        <v>40963</v>
      </c>
      <c r="C130" s="6" t="s">
        <v>904</v>
      </c>
      <c r="D130" s="4" t="s">
        <v>183</v>
      </c>
      <c r="E130" s="4" t="s">
        <v>64</v>
      </c>
      <c r="F130" s="7" t="s">
        <v>176</v>
      </c>
      <c r="G130" s="8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9">
        <v>14000000</v>
      </c>
      <c r="N130" s="9">
        <v>35600000</v>
      </c>
      <c r="O130" s="10" t="str">
        <f t="shared" si="1"/>
        <v>&gt;10M</v>
      </c>
      <c r="P130" s="3"/>
      <c r="Q130" s="3"/>
      <c r="R130" s="3"/>
      <c r="S130" s="3"/>
      <c r="T130" s="3"/>
      <c r="U130" s="3"/>
      <c r="V130" s="3"/>
    </row>
    <row r="131" spans="1:22" ht="13" x14ac:dyDescent="0.15">
      <c r="A131" s="4" t="s">
        <v>909</v>
      </c>
      <c r="B131" s="5">
        <v>42282</v>
      </c>
      <c r="C131" s="6" t="s">
        <v>910</v>
      </c>
      <c r="D131" s="4" t="s">
        <v>24</v>
      </c>
      <c r="E131" s="4" t="s">
        <v>54</v>
      </c>
      <c r="F131" s="7" t="s">
        <v>911</v>
      </c>
      <c r="G131" s="8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9">
        <v>84000000</v>
      </c>
      <c r="N131" s="9">
        <v>150200000</v>
      </c>
      <c r="O131" s="10" t="str">
        <f t="shared" ref="O131:O194" si="2">IF(N131&gt;10000000, "&gt;10M", "&lt;10M")</f>
        <v>&gt;10M</v>
      </c>
      <c r="P131" s="3"/>
      <c r="Q131" s="3"/>
      <c r="R131" s="3"/>
      <c r="S131" s="3"/>
      <c r="T131" s="3"/>
      <c r="U131" s="3"/>
      <c r="V131" s="3"/>
    </row>
    <row r="132" spans="1:22" ht="13" x14ac:dyDescent="0.15">
      <c r="A132" s="4" t="s">
        <v>915</v>
      </c>
      <c r="B132" s="5">
        <v>41467</v>
      </c>
      <c r="C132" s="6" t="s">
        <v>916</v>
      </c>
      <c r="D132" s="4" t="s">
        <v>42</v>
      </c>
      <c r="E132" s="4"/>
      <c r="F132" s="7" t="s">
        <v>917</v>
      </c>
      <c r="G132" s="8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9">
        <v>80000000</v>
      </c>
      <c r="N132" s="9">
        <v>247000000</v>
      </c>
      <c r="O132" s="10" t="str">
        <f t="shared" si="2"/>
        <v>&gt;10M</v>
      </c>
      <c r="P132" s="3"/>
      <c r="Q132" s="3"/>
      <c r="R132" s="3"/>
      <c r="S132" s="3"/>
      <c r="T132" s="3"/>
      <c r="U132" s="3"/>
      <c r="V132" s="3"/>
    </row>
    <row r="133" spans="1:22" ht="13" x14ac:dyDescent="0.15">
      <c r="A133" s="4" t="s">
        <v>922</v>
      </c>
      <c r="B133" s="5">
        <v>42405</v>
      </c>
      <c r="C133" s="6" t="s">
        <v>923</v>
      </c>
      <c r="D133" s="4" t="s">
        <v>42</v>
      </c>
      <c r="E133" s="4"/>
      <c r="F133" s="7" t="s">
        <v>924</v>
      </c>
      <c r="G133" s="8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9">
        <v>22000000</v>
      </c>
      <c r="N133" s="9">
        <v>22000000</v>
      </c>
      <c r="O133" s="10" t="str">
        <f t="shared" si="2"/>
        <v>&gt;10M</v>
      </c>
      <c r="P133" s="3"/>
      <c r="Q133" s="3"/>
      <c r="R133" s="3"/>
      <c r="S133" s="3"/>
      <c r="T133" s="3"/>
      <c r="U133" s="3"/>
      <c r="V133" s="3"/>
    </row>
    <row r="134" spans="1:22" ht="13" x14ac:dyDescent="0.15">
      <c r="A134" s="4" t="s">
        <v>928</v>
      </c>
      <c r="B134" s="5">
        <v>42608</v>
      </c>
      <c r="C134" s="6" t="s">
        <v>929</v>
      </c>
      <c r="D134" s="4" t="s">
        <v>63</v>
      </c>
      <c r="E134" s="4" t="s">
        <v>64</v>
      </c>
      <c r="F134" s="7" t="s">
        <v>930</v>
      </c>
      <c r="G134" s="8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9">
        <v>20000000</v>
      </c>
      <c r="N134" s="9">
        <v>1700000</v>
      </c>
      <c r="O134" s="10" t="str">
        <f t="shared" si="2"/>
        <v>&lt;10M</v>
      </c>
      <c r="Q134" s="3"/>
      <c r="R134" s="3"/>
      <c r="S134" s="3"/>
      <c r="T134" s="3"/>
      <c r="U134" s="3"/>
      <c r="V134" s="3"/>
    </row>
    <row r="135" spans="1:22" ht="13" x14ac:dyDescent="0.15">
      <c r="A135" s="4" t="s">
        <v>935</v>
      </c>
      <c r="B135" s="5">
        <v>41291</v>
      </c>
      <c r="C135" s="6" t="s">
        <v>936</v>
      </c>
      <c r="D135" s="4" t="s">
        <v>24</v>
      </c>
      <c r="E135" s="4" t="s">
        <v>54</v>
      </c>
      <c r="F135" s="7" t="s">
        <v>937</v>
      </c>
      <c r="G135" s="8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9">
        <v>50000000</v>
      </c>
      <c r="N135" s="9">
        <v>226300000</v>
      </c>
      <c r="O135" s="10" t="str">
        <f t="shared" si="2"/>
        <v>&gt;10M</v>
      </c>
      <c r="P135" s="3"/>
      <c r="Q135" s="3"/>
      <c r="R135" s="3"/>
      <c r="S135" s="3"/>
      <c r="T135" s="3"/>
      <c r="U135" s="3"/>
      <c r="V135" s="3"/>
    </row>
    <row r="136" spans="1:22" ht="13" x14ac:dyDescent="0.15">
      <c r="A136" s="4" t="s">
        <v>943</v>
      </c>
      <c r="B136" s="5">
        <v>41745</v>
      </c>
      <c r="C136" s="6" t="s">
        <v>944</v>
      </c>
      <c r="D136" s="4" t="s">
        <v>871</v>
      </c>
      <c r="E136" s="4"/>
      <c r="F136" s="7" t="s">
        <v>945</v>
      </c>
      <c r="G136" s="8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9">
        <v>12000000</v>
      </c>
      <c r="N136" s="9">
        <v>101300000</v>
      </c>
      <c r="O136" s="10" t="str">
        <f t="shared" si="2"/>
        <v>&gt;10M</v>
      </c>
      <c r="P136" s="3"/>
      <c r="Q136" s="3"/>
      <c r="R136" s="3"/>
      <c r="S136" s="3"/>
      <c r="T136" s="3"/>
      <c r="U136" s="3"/>
      <c r="V136" s="3"/>
    </row>
    <row r="137" spans="1:22" ht="13" x14ac:dyDescent="0.15">
      <c r="A137" s="4" t="s">
        <v>951</v>
      </c>
      <c r="B137" s="5">
        <v>41194</v>
      </c>
      <c r="C137" s="6" t="s">
        <v>952</v>
      </c>
      <c r="D137" s="4" t="s">
        <v>42</v>
      </c>
      <c r="E137" s="4"/>
      <c r="F137" s="7" t="s">
        <v>365</v>
      </c>
      <c r="G137" s="8"/>
      <c r="H137" s="1" t="s">
        <v>918</v>
      </c>
      <c r="I137" s="1" t="s">
        <v>953</v>
      </c>
      <c r="J137" s="1" t="s">
        <v>954</v>
      </c>
      <c r="K137" s="1" t="s">
        <v>955</v>
      </c>
      <c r="L137" s="4"/>
      <c r="M137" s="9">
        <v>42000000</v>
      </c>
      <c r="N137" s="9">
        <v>73100000</v>
      </c>
      <c r="O137" s="10" t="str">
        <f t="shared" si="2"/>
        <v>&gt;10M</v>
      </c>
      <c r="P137" s="3"/>
      <c r="Q137" s="3"/>
      <c r="R137" s="3"/>
      <c r="S137" s="3"/>
      <c r="T137" s="3"/>
      <c r="U137" s="3"/>
      <c r="V137" s="3"/>
    </row>
    <row r="138" spans="1:22" ht="13" x14ac:dyDescent="0.15">
      <c r="A138" s="4" t="s">
        <v>956</v>
      </c>
      <c r="B138" s="5">
        <v>41143</v>
      </c>
      <c r="C138" s="6" t="s">
        <v>957</v>
      </c>
      <c r="D138" s="4" t="s">
        <v>24</v>
      </c>
      <c r="E138" s="4" t="s">
        <v>42</v>
      </c>
      <c r="F138" s="7" t="s">
        <v>958</v>
      </c>
      <c r="G138" s="8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9">
        <v>2000000</v>
      </c>
      <c r="N138" s="9">
        <v>14500000</v>
      </c>
      <c r="O138" s="10" t="str">
        <f t="shared" si="2"/>
        <v>&gt;10M</v>
      </c>
      <c r="P138" s="3"/>
      <c r="Q138" s="3"/>
      <c r="R138" s="3"/>
      <c r="S138" s="3"/>
      <c r="T138" s="3"/>
      <c r="U138" s="3"/>
      <c r="V138" s="3"/>
    </row>
    <row r="139" spans="1:22" ht="13" x14ac:dyDescent="0.15">
      <c r="A139" s="4" t="s">
        <v>961</v>
      </c>
      <c r="B139" s="5">
        <v>42237</v>
      </c>
      <c r="C139" s="6" t="s">
        <v>962</v>
      </c>
      <c r="D139" s="4" t="s">
        <v>24</v>
      </c>
      <c r="E139" s="4" t="s">
        <v>16</v>
      </c>
      <c r="F139" s="7" t="s">
        <v>963</v>
      </c>
      <c r="G139" s="8"/>
      <c r="H139" s="1" t="s">
        <v>964</v>
      </c>
      <c r="I139" s="1" t="s">
        <v>965</v>
      </c>
      <c r="J139" s="1" t="s">
        <v>966</v>
      </c>
      <c r="K139" s="1" t="s">
        <v>967</v>
      </c>
      <c r="L139" s="4"/>
      <c r="M139" s="9">
        <v>35000000</v>
      </c>
      <c r="N139" s="9">
        <v>82300000</v>
      </c>
      <c r="O139" s="10" t="str">
        <f t="shared" si="2"/>
        <v>&gt;10M</v>
      </c>
      <c r="P139" s="3"/>
      <c r="Q139" s="3"/>
      <c r="R139" s="3"/>
      <c r="S139" s="3"/>
      <c r="T139" s="3"/>
      <c r="U139" s="3"/>
      <c r="V139" s="3"/>
    </row>
    <row r="140" spans="1:22" ht="13" x14ac:dyDescent="0.15">
      <c r="A140" s="4" t="s">
        <v>968</v>
      </c>
      <c r="B140" s="5">
        <v>42070</v>
      </c>
      <c r="C140" s="6" t="s">
        <v>969</v>
      </c>
      <c r="D140" s="4" t="s">
        <v>970</v>
      </c>
      <c r="E140" s="4" t="s">
        <v>42</v>
      </c>
      <c r="F140" s="7" t="s">
        <v>971</v>
      </c>
      <c r="G140" s="8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9">
        <v>135000000</v>
      </c>
      <c r="N140" s="9">
        <v>386000000</v>
      </c>
      <c r="O140" s="10" t="str">
        <f t="shared" si="2"/>
        <v>&gt;10M</v>
      </c>
      <c r="P140" s="3"/>
      <c r="Q140" s="3"/>
      <c r="R140" s="3"/>
      <c r="S140" s="3"/>
      <c r="T140" s="3"/>
      <c r="U140" s="3"/>
      <c r="V140" s="3"/>
    </row>
    <row r="141" spans="1:22" ht="13" x14ac:dyDescent="0.15">
      <c r="A141" s="4" t="s">
        <v>976</v>
      </c>
      <c r="B141" s="5">
        <v>41129</v>
      </c>
      <c r="C141" s="6" t="s">
        <v>977</v>
      </c>
      <c r="D141" s="4" t="s">
        <v>183</v>
      </c>
      <c r="E141" s="4" t="s">
        <v>64</v>
      </c>
      <c r="F141" s="7" t="s">
        <v>978</v>
      </c>
      <c r="G141" s="8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9">
        <v>30000000</v>
      </c>
      <c r="N141" s="9">
        <v>114300000</v>
      </c>
      <c r="O141" s="10" t="str">
        <f t="shared" si="2"/>
        <v>&gt;10M</v>
      </c>
      <c r="P141" s="3"/>
      <c r="Q141" s="3"/>
      <c r="R141" s="3"/>
      <c r="S141" s="3"/>
      <c r="T141" s="3"/>
      <c r="U141" s="3"/>
      <c r="V141" s="3"/>
    </row>
    <row r="142" spans="1:22" ht="13" x14ac:dyDescent="0.15">
      <c r="A142" s="4" t="s">
        <v>980</v>
      </c>
      <c r="B142" s="5">
        <v>41969</v>
      </c>
      <c r="C142" s="6" t="s">
        <v>981</v>
      </c>
      <c r="D142" s="4" t="s">
        <v>42</v>
      </c>
      <c r="E142" s="4"/>
      <c r="F142" s="7" t="s">
        <v>544</v>
      </c>
      <c r="G142" s="8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9">
        <v>57000000</v>
      </c>
      <c r="N142" s="9">
        <v>107700000</v>
      </c>
      <c r="O142" s="10" t="str">
        <f t="shared" si="2"/>
        <v>&gt;10M</v>
      </c>
      <c r="P142" s="3"/>
      <c r="Q142" s="3"/>
      <c r="R142" s="3"/>
      <c r="S142" s="3"/>
      <c r="T142" s="3"/>
      <c r="U142" s="3"/>
      <c r="V142" s="3"/>
    </row>
    <row r="143" spans="1:22" ht="13" x14ac:dyDescent="0.15">
      <c r="A143" s="4" t="s">
        <v>986</v>
      </c>
      <c r="B143" s="5">
        <v>42132</v>
      </c>
      <c r="C143" s="6" t="s">
        <v>987</v>
      </c>
      <c r="D143" s="4" t="s">
        <v>24</v>
      </c>
      <c r="E143" s="4" t="s">
        <v>42</v>
      </c>
      <c r="F143" s="7" t="s">
        <v>988</v>
      </c>
      <c r="G143" s="8"/>
      <c r="H143" s="1" t="s">
        <v>989</v>
      </c>
      <c r="I143" s="1" t="s">
        <v>476</v>
      </c>
      <c r="J143" s="1" t="s">
        <v>990</v>
      </c>
      <c r="K143" s="1" t="s">
        <v>991</v>
      </c>
      <c r="L143" s="4"/>
      <c r="M143" s="9">
        <v>35000000</v>
      </c>
      <c r="N143" s="9">
        <v>51700000</v>
      </c>
      <c r="O143" s="10" t="str">
        <f t="shared" si="2"/>
        <v>&gt;10M</v>
      </c>
      <c r="P143" s="3"/>
      <c r="Q143" s="3"/>
      <c r="R143" s="3"/>
      <c r="S143" s="3"/>
      <c r="T143" s="3"/>
      <c r="U143" s="3"/>
      <c r="V143" s="3"/>
    </row>
    <row r="144" spans="1:22" ht="13" x14ac:dyDescent="0.15">
      <c r="A144" s="4" t="s">
        <v>992</v>
      </c>
      <c r="B144" s="5">
        <v>41180</v>
      </c>
      <c r="C144" s="6" t="s">
        <v>993</v>
      </c>
      <c r="D144" s="4" t="s">
        <v>54</v>
      </c>
      <c r="E144" s="4"/>
      <c r="F144" s="7" t="s">
        <v>994</v>
      </c>
      <c r="G144" s="8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9">
        <v>85000000</v>
      </c>
      <c r="N144" s="9">
        <v>358400000</v>
      </c>
      <c r="O144" s="10" t="str">
        <f t="shared" si="2"/>
        <v>&gt;10M</v>
      </c>
      <c r="P144" s="3"/>
      <c r="Q144" s="3"/>
      <c r="R144" s="3"/>
      <c r="S144" s="3"/>
      <c r="T144" s="3"/>
      <c r="U144" s="3"/>
      <c r="V144" s="3"/>
    </row>
    <row r="145" spans="1:22" ht="13" x14ac:dyDescent="0.15">
      <c r="A145" s="4" t="s">
        <v>996</v>
      </c>
      <c r="B145" s="5">
        <v>42272</v>
      </c>
      <c r="C145" s="6" t="s">
        <v>997</v>
      </c>
      <c r="D145" s="4" t="s">
        <v>54</v>
      </c>
      <c r="E145" s="4" t="s">
        <v>42</v>
      </c>
      <c r="F145" s="7" t="s">
        <v>994</v>
      </c>
      <c r="G145" s="8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9">
        <v>80000000</v>
      </c>
      <c r="N145" s="9">
        <v>473000000</v>
      </c>
      <c r="O145" s="10" t="str">
        <f t="shared" si="2"/>
        <v>&gt;10M</v>
      </c>
      <c r="P145" s="3"/>
      <c r="Q145" s="3"/>
      <c r="R145" s="3"/>
      <c r="S145" s="3"/>
      <c r="T145" s="3"/>
      <c r="U145" s="3"/>
      <c r="V145" s="3"/>
    </row>
    <row r="146" spans="1:22" ht="13" x14ac:dyDescent="0.15">
      <c r="A146" s="4" t="s">
        <v>999</v>
      </c>
      <c r="B146" s="5">
        <v>41775</v>
      </c>
      <c r="C146" s="6" t="s">
        <v>1000</v>
      </c>
      <c r="D146" s="4" t="s">
        <v>191</v>
      </c>
      <c r="E146" s="4"/>
      <c r="F146" s="7" t="s">
        <v>1001</v>
      </c>
      <c r="G146" s="8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9">
        <v>145000000</v>
      </c>
      <c r="N146" s="9">
        <v>621500000</v>
      </c>
      <c r="O146" s="10" t="str">
        <f t="shared" si="2"/>
        <v>&gt;10M</v>
      </c>
      <c r="P146" s="3"/>
      <c r="Q146" s="3"/>
      <c r="R146" s="3"/>
      <c r="S146" s="3"/>
      <c r="T146" s="3"/>
      <c r="U146" s="3"/>
      <c r="V146" s="3"/>
    </row>
    <row r="147" spans="1:22" ht="13" x14ac:dyDescent="0.15">
      <c r="A147" s="4" t="s">
        <v>1004</v>
      </c>
      <c r="B147" s="5">
        <v>42018</v>
      </c>
      <c r="C147" s="6" t="s">
        <v>1005</v>
      </c>
      <c r="D147" s="4" t="s">
        <v>183</v>
      </c>
      <c r="E147" s="4" t="s">
        <v>16</v>
      </c>
      <c r="F147" s="7" t="s">
        <v>1006</v>
      </c>
      <c r="G147" s="8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9">
        <v>15000000</v>
      </c>
      <c r="N147" s="9">
        <v>65000000</v>
      </c>
      <c r="O147" s="10" t="str">
        <f t="shared" si="2"/>
        <v>&gt;10M</v>
      </c>
      <c r="P147" s="3"/>
      <c r="Q147" s="3"/>
      <c r="R147" s="3"/>
      <c r="S147" s="3"/>
      <c r="T147" s="3"/>
      <c r="U147" s="3"/>
      <c r="V147" s="3"/>
    </row>
    <row r="148" spans="1:22" ht="13" x14ac:dyDescent="0.15">
      <c r="A148" s="4" t="s">
        <v>1012</v>
      </c>
      <c r="B148" s="5">
        <v>42258</v>
      </c>
      <c r="C148" s="6" t="s">
        <v>1013</v>
      </c>
      <c r="D148" s="4" t="s">
        <v>64</v>
      </c>
      <c r="E148" s="4" t="s">
        <v>296</v>
      </c>
      <c r="F148" s="7" t="s">
        <v>1014</v>
      </c>
      <c r="G148" s="12" t="s">
        <v>539</v>
      </c>
      <c r="H148" s="1" t="s">
        <v>895</v>
      </c>
      <c r="J148" s="4"/>
      <c r="K148" s="4"/>
      <c r="L148" s="4"/>
      <c r="M148" s="9">
        <v>13000000</v>
      </c>
      <c r="N148" s="9">
        <v>2600000</v>
      </c>
      <c r="O148" s="10" t="str">
        <f t="shared" si="2"/>
        <v>&lt;10M</v>
      </c>
      <c r="P148" s="3"/>
      <c r="Q148" s="3"/>
      <c r="R148" s="3"/>
      <c r="S148" s="3"/>
      <c r="T148" s="3"/>
      <c r="U148" s="3"/>
      <c r="V148" s="3"/>
    </row>
    <row r="149" spans="1:22" ht="13" x14ac:dyDescent="0.15">
      <c r="A149" s="4" t="s">
        <v>1015</v>
      </c>
      <c r="B149" s="5">
        <v>42573</v>
      </c>
      <c r="C149" s="6" t="s">
        <v>1016</v>
      </c>
      <c r="D149" s="4" t="s">
        <v>145</v>
      </c>
      <c r="E149" s="4"/>
      <c r="F149" s="7" t="s">
        <v>1017</v>
      </c>
      <c r="G149" s="7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9">
        <v>105000000</v>
      </c>
      <c r="N149" s="9">
        <v>368300000</v>
      </c>
      <c r="O149" s="10" t="str">
        <f t="shared" si="2"/>
        <v>&gt;10M</v>
      </c>
      <c r="Q149" s="3"/>
      <c r="R149" s="3"/>
      <c r="S149" s="3"/>
      <c r="T149" s="3"/>
      <c r="U149" s="3"/>
      <c r="V149" s="3"/>
    </row>
    <row r="150" spans="1:22" ht="13" x14ac:dyDescent="0.15">
      <c r="A150" s="4" t="s">
        <v>1021</v>
      </c>
      <c r="B150" s="5">
        <v>41103</v>
      </c>
      <c r="C150" s="6" t="s">
        <v>1022</v>
      </c>
      <c r="D150" s="4" t="s">
        <v>145</v>
      </c>
      <c r="E150" s="4"/>
      <c r="F150" s="7" t="s">
        <v>1023</v>
      </c>
      <c r="G150" s="7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9">
        <v>95000000</v>
      </c>
      <c r="N150" s="9">
        <v>877000000</v>
      </c>
      <c r="O150" s="10" t="str">
        <f t="shared" si="2"/>
        <v>&gt;10M</v>
      </c>
      <c r="P150" s="3"/>
      <c r="Q150" s="3"/>
      <c r="R150" s="3"/>
      <c r="S150" s="3"/>
      <c r="T150" s="3"/>
      <c r="U150" s="3"/>
      <c r="V150" s="3"/>
    </row>
    <row r="151" spans="1:22" ht="13" x14ac:dyDescent="0.15">
      <c r="A151" s="4" t="s">
        <v>1024</v>
      </c>
      <c r="B151" s="5">
        <v>41313</v>
      </c>
      <c r="C151" s="6" t="s">
        <v>1025</v>
      </c>
      <c r="D151" s="4" t="s">
        <v>24</v>
      </c>
      <c r="E151" s="4" t="s">
        <v>42</v>
      </c>
      <c r="F151" s="7" t="s">
        <v>1026</v>
      </c>
      <c r="G151" s="8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9">
        <v>35000000</v>
      </c>
      <c r="N151" s="9">
        <v>174000000</v>
      </c>
      <c r="O151" s="10" t="str">
        <f t="shared" si="2"/>
        <v>&gt;10M</v>
      </c>
      <c r="P151" s="3"/>
      <c r="Q151" s="3"/>
      <c r="R151" s="3"/>
      <c r="S151" s="3"/>
      <c r="T151" s="3"/>
      <c r="U151" s="3"/>
      <c r="V151" s="3"/>
    </row>
    <row r="152" spans="1:22" ht="13" x14ac:dyDescent="0.15">
      <c r="A152" s="4" t="s">
        <v>1029</v>
      </c>
      <c r="B152" s="5">
        <v>41869</v>
      </c>
      <c r="C152" s="6" t="s">
        <v>1030</v>
      </c>
      <c r="D152" s="4" t="s">
        <v>64</v>
      </c>
      <c r="E152" s="4"/>
      <c r="F152" s="7" t="s">
        <v>1031</v>
      </c>
      <c r="G152" s="8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9">
        <v>11000000</v>
      </c>
      <c r="N152" s="9">
        <v>78900000</v>
      </c>
      <c r="O152" s="10" t="str">
        <f t="shared" si="2"/>
        <v>&gt;10M</v>
      </c>
      <c r="P152" s="3"/>
      <c r="Q152" s="3"/>
      <c r="R152" s="3"/>
      <c r="S152" s="3"/>
      <c r="T152" s="3"/>
      <c r="U152" s="3"/>
      <c r="V152" s="3"/>
    </row>
    <row r="153" spans="1:22" ht="13" x14ac:dyDescent="0.15">
      <c r="A153" s="4" t="s">
        <v>1037</v>
      </c>
      <c r="B153" s="5">
        <v>42349</v>
      </c>
      <c r="C153" s="6" t="s">
        <v>1038</v>
      </c>
      <c r="D153" s="4" t="s">
        <v>63</v>
      </c>
      <c r="E153" s="4"/>
      <c r="F153" s="7" t="s">
        <v>1039</v>
      </c>
      <c r="G153" s="8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9">
        <v>100000000</v>
      </c>
      <c r="N153" s="9">
        <v>93900000</v>
      </c>
      <c r="O153" s="10" t="str">
        <f t="shared" si="2"/>
        <v>&gt;10M</v>
      </c>
      <c r="P153" s="3"/>
      <c r="Q153" s="3"/>
      <c r="R153" s="3"/>
      <c r="S153" s="3"/>
      <c r="T153" s="3"/>
      <c r="U153" s="3"/>
      <c r="V153" s="3"/>
    </row>
    <row r="154" spans="1:22" ht="13" x14ac:dyDescent="0.15">
      <c r="A154" s="4" t="s">
        <v>1042</v>
      </c>
      <c r="B154" s="5">
        <v>42541</v>
      </c>
      <c r="C154" s="6" t="s">
        <v>1043</v>
      </c>
      <c r="D154" s="4" t="s">
        <v>24</v>
      </c>
      <c r="E154" s="4" t="s">
        <v>145</v>
      </c>
      <c r="F154" s="7" t="s">
        <v>1044</v>
      </c>
      <c r="G154" s="8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9">
        <v>165000000</v>
      </c>
      <c r="N154" s="9">
        <v>382300000</v>
      </c>
      <c r="O154" s="10" t="str">
        <f t="shared" si="2"/>
        <v>&gt;10M</v>
      </c>
      <c r="Q154" s="3"/>
      <c r="R154" s="3"/>
      <c r="S154" s="3"/>
      <c r="T154" s="3"/>
      <c r="U154" s="3"/>
      <c r="V154" s="3"/>
    </row>
    <row r="155" spans="1:22" ht="13" x14ac:dyDescent="0.15">
      <c r="A155" s="4" t="s">
        <v>1050</v>
      </c>
      <c r="B155" s="5">
        <v>41530</v>
      </c>
      <c r="C155" s="6" t="s">
        <v>1051</v>
      </c>
      <c r="D155" s="4" t="s">
        <v>17</v>
      </c>
      <c r="E155" s="4"/>
      <c r="F155" s="7" t="s">
        <v>1052</v>
      </c>
      <c r="G155" s="8"/>
      <c r="H155" s="1" t="s">
        <v>1053</v>
      </c>
      <c r="I155" s="1" t="s">
        <v>242</v>
      </c>
      <c r="J155" s="1" t="s">
        <v>1054</v>
      </c>
      <c r="K155" s="1" t="s">
        <v>1055</v>
      </c>
      <c r="L155" s="4"/>
      <c r="M155" s="9">
        <v>5000000</v>
      </c>
      <c r="N155" s="9">
        <v>161900000</v>
      </c>
      <c r="O155" s="10" t="str">
        <f t="shared" si="2"/>
        <v>&gt;10M</v>
      </c>
      <c r="P155" s="3"/>
      <c r="Q155" s="3"/>
      <c r="R155" s="3"/>
      <c r="S155" s="3"/>
      <c r="T155" s="3"/>
      <c r="U155" s="3"/>
      <c r="V155" s="3"/>
    </row>
    <row r="156" spans="1:22" ht="13" x14ac:dyDescent="0.15">
      <c r="A156" s="4" t="s">
        <v>1056</v>
      </c>
      <c r="B156" s="5">
        <v>42160</v>
      </c>
      <c r="C156" s="6" t="s">
        <v>1057</v>
      </c>
      <c r="D156" s="4" t="s">
        <v>17</v>
      </c>
      <c r="E156" s="4"/>
      <c r="F156" s="7" t="s">
        <v>1058</v>
      </c>
      <c r="G156" s="8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9">
        <v>11000000</v>
      </c>
      <c r="N156" s="9">
        <v>113000000</v>
      </c>
      <c r="O156" s="10" t="str">
        <f t="shared" si="2"/>
        <v>&gt;10M</v>
      </c>
      <c r="P156" s="3"/>
      <c r="Q156" s="3"/>
      <c r="R156" s="3"/>
      <c r="S156" s="3"/>
      <c r="T156" s="3"/>
      <c r="U156" s="3"/>
      <c r="V156" s="3"/>
    </row>
    <row r="157" spans="1:22" ht="13" x14ac:dyDescent="0.15">
      <c r="A157" s="4" t="s">
        <v>1062</v>
      </c>
      <c r="B157" s="5">
        <v>41938</v>
      </c>
      <c r="C157" s="6" t="s">
        <v>1063</v>
      </c>
      <c r="D157" s="4" t="s">
        <v>159</v>
      </c>
      <c r="E157" s="4"/>
      <c r="F157" s="7" t="s">
        <v>1064</v>
      </c>
      <c r="G157" s="8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9">
        <v>165000000</v>
      </c>
      <c r="N157" s="9">
        <v>675100000</v>
      </c>
      <c r="O157" s="10" t="str">
        <f t="shared" si="2"/>
        <v>&gt;10M</v>
      </c>
      <c r="P157" s="3"/>
      <c r="Q157" s="3"/>
      <c r="R157" s="3"/>
      <c r="S157" s="3"/>
      <c r="T157" s="3"/>
      <c r="U157" s="3"/>
      <c r="V157" s="3"/>
    </row>
    <row r="158" spans="1:22" ht="13" x14ac:dyDescent="0.15">
      <c r="A158" s="4" t="s">
        <v>1067</v>
      </c>
      <c r="B158" s="5">
        <v>41859</v>
      </c>
      <c r="C158" s="6" t="s">
        <v>1068</v>
      </c>
      <c r="D158" s="4" t="s">
        <v>145</v>
      </c>
      <c r="E158" s="4" t="s">
        <v>16</v>
      </c>
      <c r="F158" s="7" t="s">
        <v>1069</v>
      </c>
      <c r="G158" s="8"/>
      <c r="H158" s="1" t="s">
        <v>1070</v>
      </c>
      <c r="I158" s="1" t="s">
        <v>1071</v>
      </c>
      <c r="J158" s="1" t="s">
        <v>1072</v>
      </c>
      <c r="K158" s="1" t="s">
        <v>1073</v>
      </c>
      <c r="L158" s="4"/>
      <c r="M158" s="9">
        <v>50000000</v>
      </c>
      <c r="N158" s="9">
        <v>161700000</v>
      </c>
      <c r="O158" s="10" t="str">
        <f t="shared" si="2"/>
        <v>&gt;10M</v>
      </c>
      <c r="P158" s="3"/>
      <c r="Q158" s="3"/>
      <c r="R158" s="3"/>
      <c r="S158" s="3"/>
      <c r="T158" s="3"/>
      <c r="U158" s="3"/>
      <c r="V158" s="3"/>
    </row>
    <row r="159" spans="1:22" ht="13" x14ac:dyDescent="0.15">
      <c r="A159" s="4" t="s">
        <v>1074</v>
      </c>
      <c r="B159" s="5">
        <v>41115</v>
      </c>
      <c r="C159" s="6" t="s">
        <v>1075</v>
      </c>
      <c r="D159" s="4" t="s">
        <v>42</v>
      </c>
      <c r="E159" s="4" t="s">
        <v>159</v>
      </c>
      <c r="F159" s="7" t="s">
        <v>1076</v>
      </c>
      <c r="G159" s="8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9">
        <v>7500000</v>
      </c>
      <c r="N159" s="9">
        <v>8100000</v>
      </c>
      <c r="O159" s="10" t="str">
        <f t="shared" si="2"/>
        <v>&lt;10M</v>
      </c>
      <c r="P159" s="3"/>
      <c r="Q159" s="3"/>
      <c r="R159" s="3"/>
      <c r="S159" s="3"/>
      <c r="T159" s="3"/>
      <c r="U159" s="3"/>
      <c r="V159" s="3"/>
    </row>
    <row r="160" spans="1:22" ht="13" x14ac:dyDescent="0.15">
      <c r="A160" s="4" t="s">
        <v>1082</v>
      </c>
      <c r="B160" s="5">
        <v>42140</v>
      </c>
      <c r="C160" s="6" t="s">
        <v>1083</v>
      </c>
      <c r="D160" s="4" t="s">
        <v>323</v>
      </c>
      <c r="E160" s="4" t="s">
        <v>64</v>
      </c>
      <c r="F160" s="7" t="s">
        <v>372</v>
      </c>
      <c r="G160" s="8"/>
      <c r="H160" s="1" t="s">
        <v>1084</v>
      </c>
      <c r="I160" s="1" t="s">
        <v>186</v>
      </c>
      <c r="J160" s="1" t="s">
        <v>1085</v>
      </c>
      <c r="K160" s="1" t="s">
        <v>1036</v>
      </c>
      <c r="L160" s="4"/>
      <c r="M160" s="9">
        <v>11000000</v>
      </c>
      <c r="N160" s="9">
        <v>27400000</v>
      </c>
      <c r="O160" s="10" t="str">
        <f t="shared" si="2"/>
        <v>&gt;10M</v>
      </c>
      <c r="P160" s="3"/>
      <c r="Q160" s="3"/>
      <c r="R160" s="3"/>
      <c r="S160" s="3"/>
      <c r="T160" s="3"/>
      <c r="U160" s="3"/>
      <c r="V160" s="3"/>
    </row>
    <row r="161" spans="1:22" ht="13" x14ac:dyDescent="0.15">
      <c r="A161" s="4" t="s">
        <v>1086</v>
      </c>
      <c r="B161" s="5">
        <v>41264</v>
      </c>
      <c r="C161" s="6" t="s">
        <v>1087</v>
      </c>
      <c r="D161" s="4" t="s">
        <v>24</v>
      </c>
      <c r="E161" s="4" t="s">
        <v>64</v>
      </c>
      <c r="F161" s="7" t="s">
        <v>1088</v>
      </c>
      <c r="G161" s="8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9">
        <v>60000000</v>
      </c>
      <c r="N161" s="9">
        <v>218300000</v>
      </c>
      <c r="O161" s="10" t="str">
        <f t="shared" si="2"/>
        <v>&gt;10M</v>
      </c>
      <c r="P161" s="3"/>
      <c r="Q161" s="3"/>
      <c r="R161" s="3"/>
      <c r="S161" s="3"/>
      <c r="T161" s="3"/>
      <c r="U161" s="3"/>
      <c r="V161" s="3"/>
    </row>
    <row r="162" spans="1:22" ht="13" x14ac:dyDescent="0.15">
      <c r="A162" s="4" t="s">
        <v>1091</v>
      </c>
      <c r="B162" s="5">
        <v>41654</v>
      </c>
      <c r="C162" s="6" t="s">
        <v>1092</v>
      </c>
      <c r="D162" s="4" t="s">
        <v>24</v>
      </c>
      <c r="E162" s="4" t="s">
        <v>145</v>
      </c>
      <c r="F162" s="7" t="s">
        <v>1093</v>
      </c>
      <c r="G162" s="8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9">
        <v>60000000</v>
      </c>
      <c r="N162" s="9">
        <v>135500000</v>
      </c>
      <c r="O162" s="10" t="str">
        <f t="shared" si="2"/>
        <v>&gt;10M</v>
      </c>
      <c r="P162" s="3"/>
      <c r="Q162" s="3"/>
      <c r="R162" s="3"/>
      <c r="S162" s="3"/>
      <c r="T162" s="3"/>
      <c r="U162" s="3"/>
      <c r="V162" s="3"/>
    </row>
    <row r="163" spans="1:22" ht="13" x14ac:dyDescent="0.15">
      <c r="A163" s="4" t="s">
        <v>1099</v>
      </c>
      <c r="B163" s="5">
        <v>42398</v>
      </c>
      <c r="C163" s="6" t="s">
        <v>1100</v>
      </c>
      <c r="D163" s="4" t="s">
        <v>24</v>
      </c>
      <c r="E163" s="4" t="s">
        <v>64</v>
      </c>
      <c r="F163" s="7" t="s">
        <v>1101</v>
      </c>
      <c r="G163" s="8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9">
        <v>25000000</v>
      </c>
      <c r="N163" s="9">
        <v>3000000</v>
      </c>
      <c r="O163" s="10" t="str">
        <f t="shared" si="2"/>
        <v>&lt;10M</v>
      </c>
      <c r="P163" s="3"/>
      <c r="Q163" s="3"/>
      <c r="R163" s="3"/>
      <c r="S163" s="3"/>
      <c r="T163" s="3"/>
      <c r="U163" s="3"/>
      <c r="V163" s="3"/>
    </row>
    <row r="164" spans="1:22" ht="13" x14ac:dyDescent="0.15">
      <c r="A164" s="4" t="s">
        <v>1105</v>
      </c>
      <c r="B164" s="5">
        <v>42580</v>
      </c>
      <c r="C164" s="6" t="s">
        <v>1106</v>
      </c>
      <c r="D164" s="4" t="s">
        <v>24</v>
      </c>
      <c r="E164" s="4" t="s">
        <v>16</v>
      </c>
      <c r="F164" s="7" t="s">
        <v>1107</v>
      </c>
      <c r="G164" s="8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9">
        <v>120000000</v>
      </c>
      <c r="N164" s="9">
        <v>347900000</v>
      </c>
      <c r="O164" s="10" t="str">
        <f t="shared" si="2"/>
        <v>&gt;10M</v>
      </c>
      <c r="Q164" s="3"/>
      <c r="R164" s="3"/>
      <c r="S164" s="3"/>
      <c r="T164" s="3"/>
      <c r="U164" s="3"/>
      <c r="V164" s="3"/>
    </row>
    <row r="165" spans="1:22" ht="13" x14ac:dyDescent="0.15">
      <c r="A165" s="4" t="s">
        <v>1111</v>
      </c>
      <c r="B165" s="5">
        <v>40984</v>
      </c>
      <c r="C165" s="6" t="s">
        <v>1112</v>
      </c>
      <c r="D165" s="4" t="s">
        <v>42</v>
      </c>
      <c r="E165" s="4" t="s">
        <v>64</v>
      </c>
      <c r="F165" s="7" t="s">
        <v>1113</v>
      </c>
      <c r="G165" s="8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9">
        <v>7500000</v>
      </c>
      <c r="N165" s="9">
        <v>7500000</v>
      </c>
      <c r="O165" s="10" t="str">
        <f t="shared" si="2"/>
        <v>&lt;10M</v>
      </c>
      <c r="P165" s="3"/>
      <c r="Q165" s="3"/>
      <c r="R165" s="3"/>
      <c r="S165" s="3"/>
      <c r="T165" s="3"/>
      <c r="U165" s="3"/>
      <c r="V165" s="3"/>
    </row>
    <row r="166" spans="1:22" ht="13" x14ac:dyDescent="0.15">
      <c r="A166" s="4" t="s">
        <v>1118</v>
      </c>
      <c r="B166" s="5">
        <v>42300</v>
      </c>
      <c r="C166" s="6" t="s">
        <v>1119</v>
      </c>
      <c r="D166" s="4" t="s">
        <v>296</v>
      </c>
      <c r="E166" s="4" t="s">
        <v>42</v>
      </c>
      <c r="F166" s="7" t="s">
        <v>1120</v>
      </c>
      <c r="G166" s="8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9">
        <v>5000000</v>
      </c>
      <c r="N166" s="9">
        <v>2300000</v>
      </c>
      <c r="O166" s="10" t="str">
        <f t="shared" si="2"/>
        <v>&lt;10M</v>
      </c>
      <c r="P166" s="3"/>
      <c r="Q166" s="3"/>
      <c r="R166" s="3"/>
      <c r="S166" s="3"/>
      <c r="T166" s="3"/>
      <c r="U166" s="3"/>
      <c r="V166" s="3"/>
    </row>
    <row r="167" spans="1:22" ht="13" x14ac:dyDescent="0.15">
      <c r="A167" s="4" t="s">
        <v>1125</v>
      </c>
      <c r="B167" s="5">
        <v>41795</v>
      </c>
      <c r="C167" s="6" t="s">
        <v>1126</v>
      </c>
      <c r="D167" s="4" t="s">
        <v>64</v>
      </c>
      <c r="E167" s="4" t="s">
        <v>296</v>
      </c>
      <c r="F167" s="7" t="s">
        <v>208</v>
      </c>
      <c r="G167" s="8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9">
        <v>58600000</v>
      </c>
      <c r="N167" s="9">
        <v>67700000</v>
      </c>
      <c r="O167" s="10" t="str">
        <f t="shared" si="2"/>
        <v>&gt;10M</v>
      </c>
      <c r="P167" s="3"/>
      <c r="Q167" s="3"/>
      <c r="R167" s="3"/>
      <c r="S167" s="3"/>
      <c r="T167" s="3"/>
      <c r="U167" s="3"/>
      <c r="V167" s="3"/>
    </row>
    <row r="168" spans="1:22" ht="13" x14ac:dyDescent="0.15">
      <c r="A168" s="4" t="s">
        <v>1131</v>
      </c>
      <c r="B168" s="5">
        <v>41502</v>
      </c>
      <c r="C168" s="6" t="s">
        <v>1132</v>
      </c>
      <c r="D168" s="4" t="s">
        <v>63</v>
      </c>
      <c r="E168" s="4"/>
      <c r="F168" s="7" t="s">
        <v>1133</v>
      </c>
      <c r="G168" s="8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9">
        <v>12000000</v>
      </c>
      <c r="N168" s="9">
        <v>35900000</v>
      </c>
      <c r="O168" s="10" t="str">
        <f t="shared" si="2"/>
        <v>&gt;10M</v>
      </c>
      <c r="P168" s="3"/>
      <c r="Q168" s="3"/>
      <c r="R168" s="3"/>
      <c r="S168" s="3"/>
      <c r="T168" s="3"/>
      <c r="U168" s="3"/>
      <c r="V168" s="3"/>
    </row>
    <row r="169" spans="1:22" ht="13" x14ac:dyDescent="0.15">
      <c r="A169" s="4" t="s">
        <v>1138</v>
      </c>
      <c r="B169" s="5">
        <v>41925</v>
      </c>
      <c r="C169" s="6" t="s">
        <v>1139</v>
      </c>
      <c r="D169" s="4" t="s">
        <v>24</v>
      </c>
      <c r="E169" s="4" t="s">
        <v>16</v>
      </c>
      <c r="F169" s="7" t="s">
        <v>1140</v>
      </c>
      <c r="G169" s="7" t="s">
        <v>1141</v>
      </c>
      <c r="H169" s="1" t="s">
        <v>1142</v>
      </c>
      <c r="I169" s="1" t="s">
        <v>1143</v>
      </c>
      <c r="J169" s="1" t="s">
        <v>126</v>
      </c>
      <c r="K169" s="4"/>
      <c r="L169" s="4"/>
      <c r="M169" s="9">
        <v>20000000</v>
      </c>
      <c r="N169" s="9">
        <v>86000000</v>
      </c>
      <c r="O169" s="10" t="str">
        <f t="shared" si="2"/>
        <v>&gt;10M</v>
      </c>
      <c r="P169" s="3"/>
      <c r="Q169" s="3"/>
      <c r="R169" s="3"/>
      <c r="S169" s="3"/>
      <c r="T169" s="3"/>
      <c r="U169" s="3"/>
      <c r="V169" s="3"/>
    </row>
    <row r="170" spans="1:22" ht="13" x14ac:dyDescent="0.15">
      <c r="A170" s="4" t="s">
        <v>1144</v>
      </c>
      <c r="B170" s="5">
        <v>40949</v>
      </c>
      <c r="C170" s="6" t="s">
        <v>1145</v>
      </c>
      <c r="D170" s="4" t="s">
        <v>145</v>
      </c>
      <c r="E170" s="4"/>
      <c r="F170" s="7" t="s">
        <v>1146</v>
      </c>
      <c r="G170" s="8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9">
        <v>79000000</v>
      </c>
      <c r="N170" s="9">
        <v>335300000</v>
      </c>
      <c r="O170" s="10" t="str">
        <f t="shared" si="2"/>
        <v>&gt;10M</v>
      </c>
      <c r="P170" s="3"/>
      <c r="Q170" s="3"/>
      <c r="R170" s="3"/>
      <c r="S170" s="3"/>
      <c r="T170" s="3"/>
      <c r="U170" s="3"/>
      <c r="V170" s="3"/>
    </row>
    <row r="171" spans="1:22" ht="13" x14ac:dyDescent="0.15">
      <c r="A171" s="4" t="s">
        <v>1149</v>
      </c>
      <c r="B171" s="5">
        <v>42363</v>
      </c>
      <c r="C171" s="6" t="s">
        <v>1150</v>
      </c>
      <c r="D171" s="4" t="s">
        <v>42</v>
      </c>
      <c r="E171" s="4" t="s">
        <v>64</v>
      </c>
      <c r="F171" s="7" t="s">
        <v>1151</v>
      </c>
      <c r="G171" s="8"/>
      <c r="H171" s="1" t="s">
        <v>1152</v>
      </c>
      <c r="I171" s="1" t="s">
        <v>931</v>
      </c>
      <c r="J171" s="1" t="s">
        <v>185</v>
      </c>
      <c r="K171" s="1" t="s">
        <v>594</v>
      </c>
      <c r="L171" s="4"/>
      <c r="M171" s="9">
        <v>60000000</v>
      </c>
      <c r="N171" s="9">
        <v>101100000</v>
      </c>
      <c r="O171" s="10" t="str">
        <f t="shared" si="2"/>
        <v>&gt;10M</v>
      </c>
      <c r="P171" s="3"/>
      <c r="Q171" s="3"/>
      <c r="R171" s="3"/>
      <c r="S171" s="3"/>
      <c r="T171" s="3"/>
      <c r="U171" s="3"/>
      <c r="V171" s="3"/>
    </row>
    <row r="172" spans="1:22" ht="13" x14ac:dyDescent="0.15">
      <c r="A172" s="4" t="s">
        <v>1153</v>
      </c>
      <c r="B172" s="5">
        <v>42489</v>
      </c>
      <c r="C172" s="6" t="s">
        <v>1154</v>
      </c>
      <c r="D172" s="4" t="s">
        <v>42</v>
      </c>
      <c r="E172" s="4"/>
      <c r="F172" s="7" t="s">
        <v>1155</v>
      </c>
      <c r="G172" s="8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9">
        <v>15000000</v>
      </c>
      <c r="N172" s="9">
        <v>20700000</v>
      </c>
      <c r="O172" s="10" t="str">
        <f t="shared" si="2"/>
        <v>&gt;10M</v>
      </c>
      <c r="P172" s="3"/>
      <c r="Q172" s="3"/>
      <c r="R172" s="3"/>
      <c r="S172" s="3"/>
      <c r="T172" s="3"/>
      <c r="U172" s="3"/>
      <c r="V172" s="3"/>
    </row>
    <row r="173" spans="1:22" ht="13" x14ac:dyDescent="0.15">
      <c r="A173" s="4" t="s">
        <v>1161</v>
      </c>
      <c r="B173" s="5">
        <v>41922</v>
      </c>
      <c r="C173" s="6" t="s">
        <v>1162</v>
      </c>
      <c r="D173" s="4" t="s">
        <v>33</v>
      </c>
      <c r="E173" s="4" t="s">
        <v>64</v>
      </c>
      <c r="F173" s="7" t="s">
        <v>1163</v>
      </c>
      <c r="G173" s="8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9">
        <v>5000000</v>
      </c>
      <c r="N173" s="9">
        <v>2500000</v>
      </c>
      <c r="O173" s="10" t="str">
        <f t="shared" si="2"/>
        <v>&lt;10M</v>
      </c>
      <c r="P173" s="3"/>
      <c r="Q173" s="3"/>
      <c r="R173" s="3"/>
      <c r="S173" s="3"/>
      <c r="T173" s="3"/>
      <c r="U173" s="3"/>
      <c r="V173" s="3"/>
    </row>
    <row r="174" spans="1:22" ht="13" x14ac:dyDescent="0.15">
      <c r="A174" s="4" t="s">
        <v>1167</v>
      </c>
      <c r="B174" s="5">
        <v>41243</v>
      </c>
      <c r="C174" s="6" t="s">
        <v>1168</v>
      </c>
      <c r="D174" s="4" t="s">
        <v>33</v>
      </c>
      <c r="E174" s="4" t="s">
        <v>64</v>
      </c>
      <c r="F174" s="7" t="s">
        <v>1169</v>
      </c>
      <c r="G174" s="8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9">
        <v>15000000</v>
      </c>
      <c r="N174" s="9">
        <v>37900000</v>
      </c>
      <c r="O174" s="10" t="str">
        <f t="shared" si="2"/>
        <v>&gt;10M</v>
      </c>
      <c r="P174" s="3"/>
      <c r="Q174" s="3"/>
      <c r="R174" s="3"/>
      <c r="S174" s="3"/>
      <c r="T174" s="3"/>
      <c r="U174" s="3"/>
      <c r="V174" s="3"/>
    </row>
    <row r="175" spans="1:22" ht="13" x14ac:dyDescent="0.15">
      <c r="A175" s="4" t="s">
        <v>1173</v>
      </c>
      <c r="B175" s="5">
        <v>41986</v>
      </c>
      <c r="C175" s="6" t="s">
        <v>1174</v>
      </c>
      <c r="D175" s="4" t="s">
        <v>24</v>
      </c>
      <c r="E175" s="4"/>
      <c r="F175" s="7" t="s">
        <v>1175</v>
      </c>
      <c r="G175" s="8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9">
        <v>94000000</v>
      </c>
      <c r="N175" s="9">
        <v>414400000</v>
      </c>
      <c r="O175" s="10" t="str">
        <f t="shared" si="2"/>
        <v>&gt;10M</v>
      </c>
      <c r="P175" s="3"/>
      <c r="Q175" s="3"/>
      <c r="R175" s="3"/>
      <c r="S175" s="3"/>
      <c r="T175" s="3"/>
      <c r="U175" s="3"/>
      <c r="V175" s="3"/>
    </row>
    <row r="176" spans="1:22" ht="13" x14ac:dyDescent="0.15">
      <c r="A176" s="4" t="s">
        <v>1176</v>
      </c>
      <c r="B176" s="5">
        <v>42342</v>
      </c>
      <c r="C176" s="6" t="s">
        <v>1177</v>
      </c>
      <c r="D176" s="4" t="s">
        <v>17</v>
      </c>
      <c r="E176" s="4"/>
      <c r="F176" s="7" t="s">
        <v>1178</v>
      </c>
      <c r="G176" s="8"/>
      <c r="H176" s="1" t="s">
        <v>1179</v>
      </c>
      <c r="I176" s="1" t="s">
        <v>1180</v>
      </c>
      <c r="J176" s="1" t="s">
        <v>807</v>
      </c>
      <c r="K176" s="4"/>
      <c r="L176" s="4"/>
      <c r="M176" s="9">
        <v>15000000</v>
      </c>
      <c r="N176" s="9">
        <v>61500000</v>
      </c>
      <c r="O176" s="10" t="str">
        <f t="shared" si="2"/>
        <v>&gt;10M</v>
      </c>
      <c r="P176" s="3"/>
      <c r="Q176" s="3"/>
      <c r="R176" s="3"/>
      <c r="S176" s="3"/>
      <c r="T176" s="3"/>
      <c r="U176" s="3"/>
      <c r="V176" s="3"/>
    </row>
    <row r="177" spans="1:22" ht="13" x14ac:dyDescent="0.15">
      <c r="A177" s="4" t="s">
        <v>1181</v>
      </c>
      <c r="B177" s="5">
        <v>42601</v>
      </c>
      <c r="C177" s="6" t="s">
        <v>1182</v>
      </c>
      <c r="D177" s="4" t="s">
        <v>54</v>
      </c>
      <c r="E177" s="4"/>
      <c r="F177" s="7" t="s">
        <v>1183</v>
      </c>
      <c r="G177" s="8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9">
        <v>60000000</v>
      </c>
      <c r="N177" s="9">
        <v>27600000</v>
      </c>
      <c r="O177" s="10" t="str">
        <f t="shared" si="2"/>
        <v>&gt;10M</v>
      </c>
      <c r="Q177" s="3"/>
      <c r="R177" s="3"/>
      <c r="S177" s="3"/>
      <c r="T177" s="3"/>
      <c r="U177" s="3"/>
      <c r="V177" s="3"/>
    </row>
    <row r="178" spans="1:22" ht="13" x14ac:dyDescent="0.15">
      <c r="A178" s="4" t="s">
        <v>1186</v>
      </c>
      <c r="B178" s="5">
        <v>42392</v>
      </c>
      <c r="C178" s="6" t="s">
        <v>1187</v>
      </c>
      <c r="D178" s="4" t="s">
        <v>24</v>
      </c>
      <c r="E178" s="4" t="s">
        <v>42</v>
      </c>
      <c r="F178" s="7" t="s">
        <v>1188</v>
      </c>
      <c r="G178" s="7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9">
        <v>145000000</v>
      </c>
      <c r="N178" s="9">
        <v>519900000</v>
      </c>
      <c r="O178" s="10" t="str">
        <f t="shared" si="2"/>
        <v>&gt;10M</v>
      </c>
      <c r="P178" s="3"/>
      <c r="Q178" s="3"/>
      <c r="R178" s="3"/>
      <c r="S178" s="3"/>
      <c r="T178" s="3"/>
      <c r="U178" s="3"/>
      <c r="V178" s="3"/>
    </row>
    <row r="179" spans="1:22" ht="13" x14ac:dyDescent="0.15">
      <c r="A179" s="4" t="s">
        <v>1192</v>
      </c>
      <c r="B179" s="5">
        <v>42396</v>
      </c>
      <c r="C179" s="6" t="s">
        <v>1193</v>
      </c>
      <c r="D179" s="4" t="s">
        <v>159</v>
      </c>
      <c r="E179" s="4" t="s">
        <v>42</v>
      </c>
      <c r="F179" s="7" t="s">
        <v>1194</v>
      </c>
      <c r="G179" s="8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9">
        <v>2400000</v>
      </c>
      <c r="N179" s="9">
        <v>1600000</v>
      </c>
      <c r="O179" s="10" t="str">
        <f t="shared" si="2"/>
        <v>&lt;10M</v>
      </c>
      <c r="P179" s="3"/>
      <c r="Q179" s="3"/>
      <c r="R179" s="3"/>
      <c r="S179" s="3"/>
      <c r="T179" s="3"/>
      <c r="U179" s="3"/>
      <c r="V179" s="3"/>
    </row>
    <row r="180" spans="1:22" ht="13" x14ac:dyDescent="0.15">
      <c r="A180" s="4" t="s">
        <v>1200</v>
      </c>
      <c r="B180" s="5">
        <v>41915</v>
      </c>
      <c r="C180" s="6" t="s">
        <v>1201</v>
      </c>
      <c r="D180" s="4" t="s">
        <v>871</v>
      </c>
      <c r="E180" s="4" t="s">
        <v>16</v>
      </c>
      <c r="F180" s="7" t="s">
        <v>1202</v>
      </c>
      <c r="G180" s="8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9">
        <v>16000000</v>
      </c>
      <c r="N180" s="9">
        <v>27600000</v>
      </c>
      <c r="O180" s="10" t="str">
        <f t="shared" si="2"/>
        <v>&gt;10M</v>
      </c>
      <c r="P180" s="3"/>
      <c r="Q180" s="3"/>
      <c r="R180" s="3"/>
      <c r="S180" s="3"/>
      <c r="T180" s="3"/>
      <c r="U180" s="3"/>
      <c r="V180" s="3"/>
    </row>
    <row r="181" spans="1:22" ht="13" x14ac:dyDescent="0.15">
      <c r="A181" s="4" t="s">
        <v>1207</v>
      </c>
      <c r="B181" s="5">
        <v>41268</v>
      </c>
      <c r="C181" s="6" t="s">
        <v>1208</v>
      </c>
      <c r="D181" s="4" t="s">
        <v>296</v>
      </c>
      <c r="E181" s="4"/>
      <c r="F181" s="7" t="s">
        <v>1209</v>
      </c>
      <c r="G181" s="8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9">
        <v>61000000</v>
      </c>
      <c r="N181" s="9">
        <v>441800000</v>
      </c>
      <c r="O181" s="10" t="str">
        <f t="shared" si="2"/>
        <v>&gt;10M</v>
      </c>
      <c r="P181" s="3"/>
      <c r="Q181" s="3"/>
      <c r="R181" s="3"/>
      <c r="S181" s="3"/>
      <c r="T181" s="3"/>
      <c r="U181" s="3"/>
      <c r="V181" s="3"/>
    </row>
    <row r="182" spans="1:22" ht="13" x14ac:dyDescent="0.15">
      <c r="A182" s="4" t="s">
        <v>1213</v>
      </c>
      <c r="B182" s="5">
        <v>41864</v>
      </c>
      <c r="C182" s="6" t="s">
        <v>1214</v>
      </c>
      <c r="D182" s="4" t="s">
        <v>24</v>
      </c>
      <c r="E182" s="4" t="s">
        <v>42</v>
      </c>
      <c r="F182" s="7" t="s">
        <v>1215</v>
      </c>
      <c r="G182" s="8"/>
      <c r="H182" s="1" t="s">
        <v>1216</v>
      </c>
      <c r="I182" s="1" t="s">
        <v>1217</v>
      </c>
      <c r="J182" s="1" t="s">
        <v>644</v>
      </c>
      <c r="K182" s="4"/>
      <c r="L182" s="4"/>
      <c r="M182" s="9">
        <v>17000000</v>
      </c>
      <c r="N182" s="9">
        <v>138200000</v>
      </c>
      <c r="O182" s="10" t="str">
        <f t="shared" si="2"/>
        <v>&gt;10M</v>
      </c>
      <c r="P182" s="3"/>
      <c r="Q182" s="3"/>
      <c r="R182" s="3"/>
      <c r="S182" s="3"/>
      <c r="T182" s="3"/>
      <c r="U182" s="3"/>
      <c r="V182" s="3"/>
    </row>
    <row r="183" spans="1:22" ht="13" x14ac:dyDescent="0.15">
      <c r="A183" s="4" t="s">
        <v>1218</v>
      </c>
      <c r="B183" s="5">
        <v>41234</v>
      </c>
      <c r="C183" s="6" t="s">
        <v>1219</v>
      </c>
      <c r="D183" s="4" t="s">
        <v>64</v>
      </c>
      <c r="E183" s="4" t="s">
        <v>145</v>
      </c>
      <c r="F183" s="7" t="s">
        <v>1220</v>
      </c>
      <c r="G183" s="8"/>
      <c r="H183" s="1" t="s">
        <v>1221</v>
      </c>
      <c r="I183" s="1" t="s">
        <v>1222</v>
      </c>
      <c r="J183" s="1" t="s">
        <v>1223</v>
      </c>
      <c r="K183" s="1" t="s">
        <v>1224</v>
      </c>
      <c r="L183" s="4"/>
      <c r="M183" s="9">
        <v>120000000</v>
      </c>
      <c r="N183" s="9">
        <v>609000000</v>
      </c>
      <c r="O183" s="10" t="str">
        <f t="shared" si="2"/>
        <v>&gt;10M</v>
      </c>
      <c r="P183" s="3"/>
      <c r="Q183" s="3"/>
      <c r="R183" s="3"/>
      <c r="S183" s="3"/>
      <c r="T183" s="3"/>
      <c r="U183" s="3"/>
      <c r="V183" s="3"/>
    </row>
    <row r="184" spans="1:22" ht="13" x14ac:dyDescent="0.15">
      <c r="A184" s="4" t="s">
        <v>1225</v>
      </c>
      <c r="B184" s="5">
        <v>42573</v>
      </c>
      <c r="C184" s="6" t="s">
        <v>1226</v>
      </c>
      <c r="D184" s="4" t="s">
        <v>17</v>
      </c>
      <c r="E184" s="4" t="s">
        <v>16</v>
      </c>
      <c r="F184" s="7" t="s">
        <v>1227</v>
      </c>
      <c r="G184" s="8"/>
      <c r="H184" s="1" t="s">
        <v>1228</v>
      </c>
      <c r="I184" s="1" t="s">
        <v>1229</v>
      </c>
      <c r="J184" s="1" t="s">
        <v>1230</v>
      </c>
      <c r="K184" s="4"/>
      <c r="L184" s="4"/>
      <c r="M184" s="9">
        <v>4900000</v>
      </c>
      <c r="N184" s="9">
        <v>125900000</v>
      </c>
      <c r="O184" s="10" t="str">
        <f t="shared" si="2"/>
        <v>&gt;10M</v>
      </c>
      <c r="Q184" s="3"/>
      <c r="R184" s="3"/>
      <c r="S184" s="3"/>
      <c r="T184" s="3"/>
      <c r="U184" s="3"/>
      <c r="V184" s="3"/>
    </row>
    <row r="185" spans="1:22" ht="13" x14ac:dyDescent="0.15">
      <c r="A185" s="4" t="s">
        <v>1231</v>
      </c>
      <c r="B185" s="5">
        <v>41222</v>
      </c>
      <c r="C185" s="6" t="s">
        <v>1232</v>
      </c>
      <c r="D185" s="4" t="s">
        <v>64</v>
      </c>
      <c r="E185" s="4"/>
      <c r="F185" s="7" t="s">
        <v>391</v>
      </c>
      <c r="G185" s="8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9">
        <v>65000000</v>
      </c>
      <c r="N185" s="9">
        <v>275300000</v>
      </c>
      <c r="O185" s="10" t="str">
        <f t="shared" si="2"/>
        <v>&gt;10M</v>
      </c>
      <c r="P185" s="3"/>
      <c r="Q185" s="3"/>
      <c r="R185" s="3"/>
      <c r="S185" s="3"/>
      <c r="T185" s="3"/>
      <c r="U185" s="3"/>
      <c r="V185" s="3"/>
    </row>
    <row r="186" spans="1:22" ht="13" x14ac:dyDescent="0.15">
      <c r="A186" s="4" t="s">
        <v>1238</v>
      </c>
      <c r="B186" s="5">
        <v>42118</v>
      </c>
      <c r="C186" s="6" t="s">
        <v>1239</v>
      </c>
      <c r="D186" s="4" t="s">
        <v>64</v>
      </c>
      <c r="E186" s="4"/>
      <c r="F186" s="7" t="s">
        <v>1240</v>
      </c>
      <c r="G186" s="8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9">
        <v>20000000</v>
      </c>
      <c r="N186" s="9">
        <v>17500000</v>
      </c>
      <c r="O186" s="10" t="str">
        <f t="shared" si="2"/>
        <v>&gt;10M</v>
      </c>
      <c r="P186" s="3"/>
      <c r="Q186" s="3"/>
      <c r="R186" s="3"/>
      <c r="S186" s="3"/>
      <c r="T186" s="3"/>
      <c r="U186" s="3"/>
      <c r="V186" s="3"/>
    </row>
    <row r="187" spans="1:22" ht="13" x14ac:dyDescent="0.15">
      <c r="A187" s="4" t="s">
        <v>1245</v>
      </c>
      <c r="B187" s="5">
        <v>41012</v>
      </c>
      <c r="C187" s="6" t="s">
        <v>1246</v>
      </c>
      <c r="D187" s="4" t="s">
        <v>24</v>
      </c>
      <c r="E187" s="4" t="s">
        <v>159</v>
      </c>
      <c r="F187" s="7" t="s">
        <v>1247</v>
      </c>
      <c r="G187" s="7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9">
        <v>20000000</v>
      </c>
      <c r="N187" s="9">
        <v>32200000.000000004</v>
      </c>
      <c r="O187" s="10" t="str">
        <f t="shared" si="2"/>
        <v>&gt;10M</v>
      </c>
      <c r="P187" s="3"/>
      <c r="Q187" s="3"/>
      <c r="R187" s="3"/>
      <c r="S187" s="3"/>
      <c r="T187" s="3"/>
      <c r="U187" s="3"/>
      <c r="V187" s="3"/>
    </row>
    <row r="188" spans="1:22" ht="13" x14ac:dyDescent="0.15">
      <c r="A188" s="4" t="s">
        <v>1253</v>
      </c>
      <c r="B188" s="5">
        <v>42433</v>
      </c>
      <c r="C188" s="6" t="s">
        <v>1254</v>
      </c>
      <c r="D188" s="4" t="s">
        <v>24</v>
      </c>
      <c r="E188" s="4"/>
      <c r="F188" s="7" t="s">
        <v>1255</v>
      </c>
      <c r="G188" s="8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9">
        <v>60000000</v>
      </c>
      <c r="N188" s="9">
        <v>195700000</v>
      </c>
      <c r="O188" s="10" t="str">
        <f t="shared" si="2"/>
        <v>&gt;10M</v>
      </c>
      <c r="P188" s="3"/>
      <c r="Q188" s="3"/>
      <c r="R188" s="3"/>
      <c r="S188" s="3"/>
      <c r="T188" s="3"/>
      <c r="U188" s="3"/>
      <c r="V188" s="3"/>
    </row>
    <row r="189" spans="1:22" ht="13" x14ac:dyDescent="0.15">
      <c r="A189" s="4" t="s">
        <v>1259</v>
      </c>
      <c r="B189" s="5">
        <v>41180</v>
      </c>
      <c r="C189" s="6" t="s">
        <v>1260</v>
      </c>
      <c r="D189" s="4" t="s">
        <v>24</v>
      </c>
      <c r="E189" s="4" t="s">
        <v>159</v>
      </c>
      <c r="F189" s="7" t="s">
        <v>1261</v>
      </c>
      <c r="G189" s="8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9">
        <v>30000000</v>
      </c>
      <c r="N189" s="9">
        <v>176500000</v>
      </c>
      <c r="O189" s="10" t="str">
        <f t="shared" si="2"/>
        <v>&gt;10M</v>
      </c>
      <c r="P189" s="3"/>
      <c r="Q189" s="3"/>
      <c r="R189" s="3"/>
      <c r="S189" s="3"/>
      <c r="T189" s="3"/>
      <c r="U189" s="3"/>
      <c r="V189" s="3"/>
    </row>
    <row r="190" spans="1:22" ht="13" x14ac:dyDescent="0.15">
      <c r="A190" s="4" t="s">
        <v>1264</v>
      </c>
      <c r="B190" s="5">
        <v>42312</v>
      </c>
      <c r="C190" s="6" t="s">
        <v>1265</v>
      </c>
      <c r="D190" s="4" t="s">
        <v>183</v>
      </c>
      <c r="E190" s="4" t="s">
        <v>42</v>
      </c>
      <c r="F190" s="7" t="s">
        <v>1266</v>
      </c>
      <c r="G190" s="8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9">
        <v>24000000</v>
      </c>
      <c r="N190" s="9">
        <v>41100000</v>
      </c>
      <c r="O190" s="10" t="str">
        <f t="shared" si="2"/>
        <v>&gt;10M</v>
      </c>
      <c r="P190" s="3"/>
      <c r="Q190" s="3"/>
      <c r="R190" s="3"/>
      <c r="S190" s="3"/>
      <c r="T190" s="3"/>
      <c r="U190" s="3"/>
      <c r="V190" s="3"/>
    </row>
    <row r="191" spans="1:22" ht="13" x14ac:dyDescent="0.15">
      <c r="A191" s="4" t="s">
        <v>1269</v>
      </c>
      <c r="B191" s="5">
        <v>41845</v>
      </c>
      <c r="C191" s="6" t="s">
        <v>1270</v>
      </c>
      <c r="D191" s="4" t="s">
        <v>159</v>
      </c>
      <c r="E191" s="4"/>
      <c r="F191" s="7" t="s">
        <v>1271</v>
      </c>
      <c r="G191" s="8"/>
      <c r="H191" s="1" t="s">
        <v>430</v>
      </c>
      <c r="I191" s="1" t="s">
        <v>332</v>
      </c>
      <c r="J191" s="1" t="s">
        <v>1272</v>
      </c>
      <c r="K191" s="4"/>
      <c r="L191" s="4"/>
      <c r="M191" s="9">
        <v>40000000</v>
      </c>
      <c r="N191" s="9">
        <v>463400000</v>
      </c>
      <c r="O191" s="10" t="str">
        <f t="shared" si="2"/>
        <v>&gt;10M</v>
      </c>
      <c r="P191" s="3"/>
      <c r="Q191" s="3"/>
      <c r="R191" s="3"/>
      <c r="S191" s="3"/>
      <c r="T191" s="3"/>
      <c r="U191" s="3"/>
      <c r="V191" s="3"/>
    </row>
    <row r="192" spans="1:22" ht="13" x14ac:dyDescent="0.15">
      <c r="A192" s="4" t="s">
        <v>1273</v>
      </c>
      <c r="B192" s="5">
        <v>42131</v>
      </c>
      <c r="C192" s="6" t="s">
        <v>1274</v>
      </c>
      <c r="D192" s="4" t="s">
        <v>24</v>
      </c>
      <c r="E192" s="4"/>
      <c r="F192" s="7" t="s">
        <v>1275</v>
      </c>
      <c r="G192" s="8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9">
        <v>150000000</v>
      </c>
      <c r="N192" s="9">
        <v>378400000</v>
      </c>
      <c r="O192" s="10" t="str">
        <f t="shared" si="2"/>
        <v>&gt;10M</v>
      </c>
      <c r="P192" s="3"/>
      <c r="Q192" s="3"/>
      <c r="R192" s="3"/>
      <c r="S192" s="3"/>
      <c r="T192" s="3"/>
      <c r="U192" s="3"/>
      <c r="V192" s="3"/>
    </row>
    <row r="193" spans="1:22" ht="13" x14ac:dyDescent="0.15">
      <c r="A193" s="4" t="s">
        <v>1279</v>
      </c>
      <c r="B193" s="5">
        <v>41068</v>
      </c>
      <c r="C193" s="6" t="s">
        <v>1280</v>
      </c>
      <c r="D193" s="4" t="s">
        <v>42</v>
      </c>
      <c r="E193" s="4"/>
      <c r="F193" s="7" t="s">
        <v>1281</v>
      </c>
      <c r="G193" s="8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9">
        <v>145000000</v>
      </c>
      <c r="N193" s="9">
        <v>746900000</v>
      </c>
      <c r="O193" s="10" t="str">
        <f t="shared" si="2"/>
        <v>&gt;10M</v>
      </c>
      <c r="P193" s="3"/>
      <c r="Q193" s="3"/>
      <c r="R193" s="3"/>
      <c r="S193" s="3"/>
      <c r="T193" s="3"/>
      <c r="U193" s="3"/>
      <c r="V193" s="3"/>
    </row>
    <row r="194" spans="1:22" ht="13" x14ac:dyDescent="0.15">
      <c r="A194" s="4" t="s">
        <v>1285</v>
      </c>
      <c r="B194" s="5">
        <v>41845</v>
      </c>
      <c r="C194" s="6" t="s">
        <v>1286</v>
      </c>
      <c r="D194" s="4" t="s">
        <v>42</v>
      </c>
      <c r="E194" s="4"/>
      <c r="F194" s="7" t="s">
        <v>372</v>
      </c>
      <c r="G194" s="8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9">
        <v>16800000</v>
      </c>
      <c r="N194" s="9">
        <v>51000000</v>
      </c>
      <c r="O194" s="10" t="str">
        <f t="shared" si="2"/>
        <v>&gt;10M</v>
      </c>
      <c r="P194" s="3"/>
      <c r="Q194" s="3"/>
      <c r="R194" s="3"/>
      <c r="S194" s="3"/>
      <c r="T194" s="3"/>
      <c r="U194" s="3"/>
      <c r="V194" s="3"/>
    </row>
    <row r="195" spans="1:22" ht="13" x14ac:dyDescent="0.15">
      <c r="A195" s="4" t="s">
        <v>1290</v>
      </c>
      <c r="B195" s="5">
        <v>41292</v>
      </c>
      <c r="C195" s="6" t="s">
        <v>1291</v>
      </c>
      <c r="D195" s="4" t="s">
        <v>17</v>
      </c>
      <c r="E195" s="4" t="s">
        <v>16</v>
      </c>
      <c r="F195" s="7" t="s">
        <v>1292</v>
      </c>
      <c r="G195" s="8"/>
      <c r="H195" s="1" t="s">
        <v>116</v>
      </c>
      <c r="I195" s="1" t="s">
        <v>889</v>
      </c>
      <c r="J195" s="1" t="s">
        <v>1293</v>
      </c>
      <c r="K195" s="1" t="s">
        <v>1294</v>
      </c>
      <c r="L195" s="4"/>
      <c r="M195" s="9">
        <v>15000000</v>
      </c>
      <c r="N195" s="9">
        <v>146400000</v>
      </c>
      <c r="O195" s="10" t="str">
        <f t="shared" ref="O195:O258" si="3">IF(N195&gt;10000000, "&gt;10M", "&lt;10M")</f>
        <v>&gt;10M</v>
      </c>
      <c r="P195" s="3"/>
      <c r="Q195" s="3"/>
      <c r="R195" s="3"/>
      <c r="S195" s="3"/>
      <c r="T195" s="3"/>
      <c r="U195" s="3"/>
      <c r="V195" s="3"/>
    </row>
    <row r="196" spans="1:22" ht="13" x14ac:dyDescent="0.15">
      <c r="A196" s="4" t="s">
        <v>1295</v>
      </c>
      <c r="B196" s="5">
        <v>41439</v>
      </c>
      <c r="C196" s="6" t="s">
        <v>1296</v>
      </c>
      <c r="D196" s="4" t="s">
        <v>24</v>
      </c>
      <c r="E196" s="4" t="s">
        <v>145</v>
      </c>
      <c r="F196" s="7" t="s">
        <v>282</v>
      </c>
      <c r="G196" s="8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9">
        <v>225000000</v>
      </c>
      <c r="N196" s="9">
        <v>668000000</v>
      </c>
      <c r="O196" s="10" t="str">
        <f t="shared" si="3"/>
        <v>&gt;10M</v>
      </c>
      <c r="P196" s="3"/>
      <c r="Q196" s="3"/>
      <c r="R196" s="3"/>
      <c r="S196" s="3"/>
      <c r="T196" s="3"/>
      <c r="U196" s="3"/>
      <c r="V196" s="3"/>
    </row>
    <row r="197" spans="1:22" ht="13" x14ac:dyDescent="0.15">
      <c r="A197" s="4" t="s">
        <v>1298</v>
      </c>
      <c r="B197" s="5">
        <v>40935</v>
      </c>
      <c r="C197" s="6" t="s">
        <v>1299</v>
      </c>
      <c r="D197" s="4" t="s">
        <v>24</v>
      </c>
      <c r="E197" s="4" t="s">
        <v>64</v>
      </c>
      <c r="F197" s="7" t="s">
        <v>1300</v>
      </c>
      <c r="G197" s="8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9">
        <v>42000000</v>
      </c>
      <c r="N197" s="9">
        <v>46200000</v>
      </c>
      <c r="O197" s="10" t="str">
        <f t="shared" si="3"/>
        <v>&gt;10M</v>
      </c>
      <c r="P197" s="3"/>
      <c r="Q197" s="3"/>
      <c r="R197" s="3"/>
      <c r="S197" s="3"/>
      <c r="T197" s="3"/>
      <c r="U197" s="3"/>
      <c r="V197" s="3"/>
    </row>
    <row r="198" spans="1:22" ht="13" x14ac:dyDescent="0.15">
      <c r="A198" s="4" t="s">
        <v>1305</v>
      </c>
      <c r="B198" s="5">
        <v>42181</v>
      </c>
      <c r="C198" s="6" t="s">
        <v>1306</v>
      </c>
      <c r="D198" s="4" t="s">
        <v>145</v>
      </c>
      <c r="E198" s="4"/>
      <c r="F198" s="7" t="s">
        <v>1307</v>
      </c>
      <c r="G198" s="8"/>
      <c r="H198" s="1" t="s">
        <v>1308</v>
      </c>
      <c r="I198" s="1" t="s">
        <v>949</v>
      </c>
      <c r="J198" s="1" t="s">
        <v>1309</v>
      </c>
      <c r="K198" s="4"/>
      <c r="L198" s="4"/>
      <c r="M198" s="9">
        <v>20000000</v>
      </c>
      <c r="N198" s="9">
        <v>44000000</v>
      </c>
      <c r="O198" s="10" t="str">
        <f t="shared" si="3"/>
        <v>&gt;10M</v>
      </c>
      <c r="P198" s="3"/>
      <c r="Q198" s="3"/>
      <c r="R198" s="3"/>
      <c r="S198" s="3"/>
      <c r="T198" s="3"/>
      <c r="U198" s="3"/>
      <c r="V198" s="3"/>
    </row>
    <row r="199" spans="1:22" ht="13" x14ac:dyDescent="0.15">
      <c r="A199" s="4" t="s">
        <v>1310</v>
      </c>
      <c r="B199" s="5">
        <v>42265</v>
      </c>
      <c r="C199" s="6" t="s">
        <v>1311</v>
      </c>
      <c r="D199" s="4" t="s">
        <v>159</v>
      </c>
      <c r="E199" s="4" t="s">
        <v>24</v>
      </c>
      <c r="F199" s="7" t="s">
        <v>1312</v>
      </c>
      <c r="G199" s="8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9">
        <v>61000000</v>
      </c>
      <c r="N199" s="9">
        <v>312300000</v>
      </c>
      <c r="O199" s="10" t="str">
        <f t="shared" si="3"/>
        <v>&gt;10M</v>
      </c>
      <c r="P199" s="3"/>
      <c r="Q199" s="3"/>
      <c r="R199" s="3"/>
      <c r="S199" s="3"/>
      <c r="T199" s="3"/>
      <c r="U199" s="3"/>
      <c r="V199" s="3"/>
    </row>
    <row r="200" spans="1:22" ht="13" x14ac:dyDescent="0.15">
      <c r="A200" s="4" t="s">
        <v>1318</v>
      </c>
      <c r="B200" s="5">
        <v>42029</v>
      </c>
      <c r="C200" s="6" t="s">
        <v>1319</v>
      </c>
      <c r="D200" s="4" t="s">
        <v>42</v>
      </c>
      <c r="E200" s="4" t="s">
        <v>64</v>
      </c>
      <c r="F200" s="7" t="s">
        <v>1320</v>
      </c>
      <c r="G200" s="8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9">
        <v>8000000</v>
      </c>
      <c r="N200" s="9">
        <v>9100000</v>
      </c>
      <c r="O200" s="10" t="str">
        <f t="shared" si="3"/>
        <v>&lt;10M</v>
      </c>
      <c r="P200" s="3"/>
      <c r="Q200" s="3"/>
      <c r="R200" s="3"/>
      <c r="S200" s="3"/>
      <c r="T200" s="3"/>
      <c r="U200" s="3"/>
      <c r="V200" s="3"/>
    </row>
    <row r="201" spans="1:22" ht="13" x14ac:dyDescent="0.15">
      <c r="A201" s="4" t="s">
        <v>1324</v>
      </c>
      <c r="B201" s="5">
        <v>42524</v>
      </c>
      <c r="C201" s="6" t="s">
        <v>1325</v>
      </c>
      <c r="D201" s="4" t="s">
        <v>64</v>
      </c>
      <c r="E201" s="4" t="s">
        <v>183</v>
      </c>
      <c r="F201" s="7" t="s">
        <v>1326</v>
      </c>
      <c r="G201" s="8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9">
        <v>20000000</v>
      </c>
      <c r="N201" s="9">
        <v>196200000</v>
      </c>
      <c r="O201" s="10" t="str">
        <f t="shared" si="3"/>
        <v>&gt;10M</v>
      </c>
      <c r="P201" s="3"/>
      <c r="Q201" s="3"/>
      <c r="R201" s="3"/>
      <c r="S201" s="3"/>
      <c r="T201" s="3"/>
      <c r="U201" s="3"/>
      <c r="V201" s="3"/>
    </row>
    <row r="202" spans="1:22" ht="13" x14ac:dyDescent="0.15">
      <c r="A202" s="4" t="s">
        <v>1332</v>
      </c>
      <c r="B202" s="5">
        <v>42608</v>
      </c>
      <c r="C202" s="6" t="s">
        <v>1333</v>
      </c>
      <c r="D202" s="4" t="s">
        <v>24</v>
      </c>
      <c r="E202" s="4"/>
      <c r="F202" s="7" t="s">
        <v>1334</v>
      </c>
      <c r="G202" s="8"/>
      <c r="H202" s="1" t="s">
        <v>1335</v>
      </c>
      <c r="I202" s="1" t="s">
        <v>747</v>
      </c>
      <c r="J202" s="1" t="s">
        <v>532</v>
      </c>
      <c r="K202" s="1" t="s">
        <v>1336</v>
      </c>
      <c r="L202" s="4"/>
      <c r="M202" s="9">
        <v>40000000</v>
      </c>
      <c r="N202" s="9">
        <v>7500000</v>
      </c>
      <c r="O202" s="10" t="str">
        <f t="shared" si="3"/>
        <v>&lt;10M</v>
      </c>
      <c r="Q202" s="3"/>
      <c r="R202" s="3"/>
      <c r="S202" s="3"/>
      <c r="T202" s="3"/>
      <c r="U202" s="3"/>
      <c r="V202" s="3"/>
    </row>
    <row r="203" spans="1:22" ht="13" x14ac:dyDescent="0.15">
      <c r="A203" s="4" t="s">
        <v>1337</v>
      </c>
      <c r="B203" s="5">
        <v>41054</v>
      </c>
      <c r="C203" s="6" t="s">
        <v>1338</v>
      </c>
      <c r="D203" s="4" t="s">
        <v>42</v>
      </c>
      <c r="E203" s="4" t="s">
        <v>54</v>
      </c>
      <c r="F203" s="7" t="s">
        <v>1339</v>
      </c>
      <c r="G203" s="8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9">
        <v>215000000</v>
      </c>
      <c r="N203" s="9">
        <v>624000000</v>
      </c>
      <c r="O203" s="10" t="str">
        <f t="shared" si="3"/>
        <v>&gt;10M</v>
      </c>
      <c r="P203" s="3"/>
      <c r="Q203" s="3"/>
      <c r="R203" s="3"/>
      <c r="S203" s="3"/>
      <c r="T203" s="3"/>
      <c r="U203" s="3"/>
      <c r="V203" s="3"/>
    </row>
    <row r="204" spans="1:22" ht="13" x14ac:dyDescent="0.15">
      <c r="A204" s="4" t="s">
        <v>1341</v>
      </c>
      <c r="B204" s="5">
        <v>42412</v>
      </c>
      <c r="C204" s="6" t="s">
        <v>1342</v>
      </c>
      <c r="D204" s="4" t="s">
        <v>159</v>
      </c>
      <c r="E204" s="4"/>
      <c r="F204" s="7" t="s">
        <v>1343</v>
      </c>
      <c r="G204" s="8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9">
        <v>18000000</v>
      </c>
      <c r="N204" s="9">
        <v>6200000</v>
      </c>
      <c r="O204" s="10" t="str">
        <f t="shared" si="3"/>
        <v>&lt;10M</v>
      </c>
      <c r="P204" s="3"/>
      <c r="Q204" s="3"/>
      <c r="R204" s="3"/>
      <c r="S204" s="3"/>
      <c r="T204" s="3"/>
      <c r="U204" s="3"/>
      <c r="V204" s="3"/>
    </row>
    <row r="205" spans="1:22" ht="13" x14ac:dyDescent="0.15">
      <c r="A205" s="4" t="s">
        <v>1346</v>
      </c>
      <c r="B205" s="5">
        <v>42445</v>
      </c>
      <c r="C205" s="6" t="s">
        <v>1347</v>
      </c>
      <c r="D205" s="4" t="s">
        <v>64</v>
      </c>
      <c r="E205" s="4"/>
      <c r="F205" s="7" t="s">
        <v>1348</v>
      </c>
      <c r="G205" s="8"/>
      <c r="H205" s="1" t="s">
        <v>553</v>
      </c>
      <c r="I205" s="1" t="s">
        <v>1349</v>
      </c>
      <c r="J205" s="1" t="s">
        <v>1020</v>
      </c>
      <c r="K205" s="4"/>
      <c r="L205" s="4"/>
      <c r="M205" s="9">
        <v>13000000</v>
      </c>
      <c r="N205" s="9">
        <v>73600000</v>
      </c>
      <c r="O205" s="10" t="str">
        <f t="shared" si="3"/>
        <v>&gt;10M</v>
      </c>
      <c r="P205" s="3"/>
      <c r="Q205" s="3"/>
      <c r="R205" s="3"/>
      <c r="S205" s="3"/>
      <c r="T205" s="3"/>
      <c r="U205" s="3"/>
      <c r="V205" s="3"/>
    </row>
    <row r="206" spans="1:22" ht="13" x14ac:dyDescent="0.15">
      <c r="A206" s="4" t="s">
        <v>1350</v>
      </c>
      <c r="B206" s="5">
        <v>40998</v>
      </c>
      <c r="C206" s="6" t="s">
        <v>1351</v>
      </c>
      <c r="D206" s="4" t="s">
        <v>54</v>
      </c>
      <c r="E206" s="4" t="s">
        <v>145</v>
      </c>
      <c r="F206" s="7" t="s">
        <v>1352</v>
      </c>
      <c r="G206" s="8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9">
        <v>85000000</v>
      </c>
      <c r="N206" s="9">
        <v>183000000</v>
      </c>
      <c r="O206" s="10" t="str">
        <f t="shared" si="3"/>
        <v>&gt;10M</v>
      </c>
      <c r="P206" s="3"/>
      <c r="Q206" s="3"/>
      <c r="R206" s="3"/>
      <c r="S206" s="3"/>
      <c r="T206" s="3"/>
      <c r="U206" s="3"/>
      <c r="V206" s="3"/>
    </row>
    <row r="207" spans="1:22" ht="13" x14ac:dyDescent="0.15">
      <c r="A207" s="4" t="s">
        <v>1358</v>
      </c>
      <c r="B207" s="5">
        <v>42208</v>
      </c>
      <c r="C207" s="6" t="s">
        <v>1359</v>
      </c>
      <c r="D207" s="4" t="s">
        <v>24</v>
      </c>
      <c r="E207" s="4"/>
      <c r="F207" s="7" t="s">
        <v>1088</v>
      </c>
      <c r="G207" s="8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9">
        <v>150000000</v>
      </c>
      <c r="N207" s="9">
        <v>682300000</v>
      </c>
      <c r="O207" s="10" t="str">
        <f t="shared" si="3"/>
        <v>&gt;10M</v>
      </c>
      <c r="P207" s="3"/>
      <c r="Q207" s="3"/>
      <c r="R207" s="3"/>
      <c r="S207" s="3"/>
      <c r="T207" s="3"/>
      <c r="U207" s="3"/>
      <c r="V207" s="3"/>
    </row>
    <row r="208" spans="1:22" ht="13" x14ac:dyDescent="0.15">
      <c r="A208" s="4" t="s">
        <v>1362</v>
      </c>
      <c r="B208" s="5">
        <v>41768</v>
      </c>
      <c r="C208" s="6" t="s">
        <v>1363</v>
      </c>
      <c r="D208" s="4" t="s">
        <v>871</v>
      </c>
      <c r="E208" s="4" t="s">
        <v>42</v>
      </c>
      <c r="F208" s="7" t="s">
        <v>1364</v>
      </c>
      <c r="G208" s="8"/>
      <c r="H208" s="1" t="s">
        <v>1365</v>
      </c>
      <c r="I208" s="1" t="s">
        <v>1366</v>
      </c>
      <c r="J208" s="1" t="s">
        <v>1367</v>
      </c>
      <c r="K208" s="1" t="s">
        <v>1368</v>
      </c>
      <c r="L208" s="4"/>
      <c r="M208" s="9">
        <v>5000000</v>
      </c>
      <c r="N208" s="9">
        <v>10500000</v>
      </c>
      <c r="O208" s="10" t="str">
        <f t="shared" si="3"/>
        <v>&gt;10M</v>
      </c>
      <c r="P208" s="3"/>
      <c r="Q208" s="3"/>
      <c r="R208" s="3"/>
      <c r="S208" s="3"/>
      <c r="T208" s="3"/>
      <c r="U208" s="3"/>
      <c r="V208" s="3"/>
    </row>
    <row r="209" spans="1:22" ht="13" x14ac:dyDescent="0.15">
      <c r="A209" s="4" t="s">
        <v>1369</v>
      </c>
      <c r="B209" s="5">
        <v>42503</v>
      </c>
      <c r="C209" s="6" t="s">
        <v>1370</v>
      </c>
      <c r="D209" s="4" t="s">
        <v>64</v>
      </c>
      <c r="E209" s="4"/>
      <c r="F209" s="7" t="s">
        <v>706</v>
      </c>
      <c r="G209" s="8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9">
        <v>27000000</v>
      </c>
      <c r="N209" s="9">
        <v>93100000</v>
      </c>
      <c r="O209" s="10" t="str">
        <f t="shared" si="3"/>
        <v>&gt;10M</v>
      </c>
      <c r="P209" s="3"/>
      <c r="Q209" s="3"/>
      <c r="R209" s="3"/>
      <c r="S209" s="3"/>
      <c r="T209" s="3"/>
      <c r="U209" s="3"/>
      <c r="V209" s="3"/>
    </row>
    <row r="210" spans="1:22" ht="13" x14ac:dyDescent="0.15">
      <c r="A210" s="4" t="s">
        <v>1373</v>
      </c>
      <c r="B210" s="5">
        <v>42391</v>
      </c>
      <c r="C210" s="6" t="s">
        <v>1374</v>
      </c>
      <c r="D210" s="4" t="s">
        <v>24</v>
      </c>
      <c r="E210" s="4" t="s">
        <v>42</v>
      </c>
      <c r="F210" s="7" t="s">
        <v>1375</v>
      </c>
      <c r="G210" s="8"/>
      <c r="H210" s="1" t="s">
        <v>1376</v>
      </c>
      <c r="I210" s="1" t="s">
        <v>1377</v>
      </c>
      <c r="J210" s="1" t="s">
        <v>1378</v>
      </c>
      <c r="K210" s="1" t="s">
        <v>1379</v>
      </c>
      <c r="L210" s="4"/>
      <c r="M210" s="9">
        <v>56000000</v>
      </c>
      <c r="N210" s="9">
        <v>385200000</v>
      </c>
      <c r="O210" s="10" t="str">
        <f t="shared" si="3"/>
        <v>&gt;10M</v>
      </c>
      <c r="P210" s="3"/>
      <c r="Q210" s="3"/>
      <c r="R210" s="3"/>
      <c r="S210" s="3"/>
      <c r="T210" s="3"/>
      <c r="U210" s="3"/>
      <c r="V210" s="3"/>
    </row>
    <row r="211" spans="1:22" ht="13" x14ac:dyDescent="0.15">
      <c r="A211" s="4" t="s">
        <v>1380</v>
      </c>
      <c r="B211" s="5">
        <v>41054</v>
      </c>
      <c r="C211" s="6" t="s">
        <v>1381</v>
      </c>
      <c r="D211" s="4" t="s">
        <v>42</v>
      </c>
      <c r="E211" s="4" t="s">
        <v>183</v>
      </c>
      <c r="F211" s="7" t="s">
        <v>1382</v>
      </c>
      <c r="G211" s="8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9">
        <v>16000000</v>
      </c>
      <c r="N211" s="9">
        <v>68300000</v>
      </c>
      <c r="O211" s="10" t="str">
        <f t="shared" si="3"/>
        <v>&gt;10M</v>
      </c>
      <c r="P211" s="3"/>
      <c r="Q211" s="3"/>
      <c r="R211" s="3"/>
      <c r="S211" s="3"/>
      <c r="T211" s="3"/>
      <c r="U211" s="3"/>
      <c r="V211" s="3"/>
    </row>
    <row r="212" spans="1:22" ht="13" x14ac:dyDescent="0.15">
      <c r="A212" s="4" t="s">
        <v>1386</v>
      </c>
      <c r="B212" s="5">
        <v>42027</v>
      </c>
      <c r="C212" s="6" t="s">
        <v>1387</v>
      </c>
      <c r="D212" s="4" t="s">
        <v>24</v>
      </c>
      <c r="E212" s="4" t="s">
        <v>42</v>
      </c>
      <c r="F212" s="7" t="s">
        <v>1094</v>
      </c>
      <c r="G212" s="8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9">
        <v>60000000</v>
      </c>
      <c r="N212" s="9">
        <v>47000000</v>
      </c>
      <c r="O212" s="10" t="str">
        <f t="shared" si="3"/>
        <v>&gt;10M</v>
      </c>
      <c r="P212" s="3"/>
      <c r="Q212" s="3"/>
      <c r="R212" s="3"/>
      <c r="S212" s="3"/>
      <c r="T212" s="3"/>
      <c r="U212" s="3"/>
      <c r="V212" s="3"/>
    </row>
    <row r="213" spans="1:22" ht="13" x14ac:dyDescent="0.15">
      <c r="A213" s="4" t="s">
        <v>1390</v>
      </c>
      <c r="B213" s="5">
        <v>42473</v>
      </c>
      <c r="C213" s="6" t="s">
        <v>1391</v>
      </c>
      <c r="D213" s="4" t="s">
        <v>42</v>
      </c>
      <c r="E213" s="4" t="s">
        <v>64</v>
      </c>
      <c r="F213" s="7" t="s">
        <v>1392</v>
      </c>
      <c r="G213" s="8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9">
        <v>25000000</v>
      </c>
      <c r="N213" s="9">
        <v>43800000</v>
      </c>
      <c r="O213" s="10" t="str">
        <f t="shared" si="3"/>
        <v>&gt;10M</v>
      </c>
      <c r="P213" s="3"/>
      <c r="Q213" s="3"/>
      <c r="R213" s="3"/>
      <c r="S213" s="3"/>
      <c r="T213" s="3"/>
      <c r="U213" s="3"/>
      <c r="V213" s="3"/>
    </row>
    <row r="214" spans="1:22" ht="13" x14ac:dyDescent="0.15">
      <c r="A214" s="4" t="s">
        <v>1395</v>
      </c>
      <c r="B214" s="5">
        <v>41677</v>
      </c>
      <c r="C214" s="6" t="s">
        <v>1396</v>
      </c>
      <c r="D214" s="4" t="s">
        <v>191</v>
      </c>
      <c r="E214" s="4"/>
      <c r="F214" s="7" t="s">
        <v>1397</v>
      </c>
      <c r="G214" s="8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9">
        <v>145000000</v>
      </c>
      <c r="N214" s="9">
        <v>275700000</v>
      </c>
      <c r="O214" s="10" t="str">
        <f t="shared" si="3"/>
        <v>&gt;10M</v>
      </c>
      <c r="P214" s="3"/>
      <c r="Q214" s="3"/>
      <c r="R214" s="3"/>
      <c r="S214" s="3"/>
      <c r="T214" s="3"/>
      <c r="U214" s="3"/>
      <c r="V214" s="3"/>
    </row>
    <row r="215" spans="1:22" ht="13" x14ac:dyDescent="0.15">
      <c r="A215" s="4" t="s">
        <v>1401</v>
      </c>
      <c r="B215" s="5">
        <v>41390</v>
      </c>
      <c r="C215" s="6" t="s">
        <v>1402</v>
      </c>
      <c r="D215" s="4" t="s">
        <v>64</v>
      </c>
      <c r="E215" s="4"/>
      <c r="F215" s="7" t="s">
        <v>1343</v>
      </c>
      <c r="G215" s="8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9">
        <v>10000000</v>
      </c>
      <c r="N215" s="9">
        <v>32600000</v>
      </c>
      <c r="O215" s="10" t="str">
        <f t="shared" si="3"/>
        <v>&gt;10M</v>
      </c>
      <c r="P215" s="3"/>
      <c r="Q215" s="3"/>
      <c r="R215" s="3"/>
      <c r="S215" s="3"/>
      <c r="T215" s="3"/>
      <c r="U215" s="3"/>
      <c r="V215" s="3"/>
    </row>
    <row r="216" spans="1:22" ht="13" x14ac:dyDescent="0.15">
      <c r="A216" s="4" t="s">
        <v>1403</v>
      </c>
      <c r="B216" s="5">
        <v>42143</v>
      </c>
      <c r="C216" s="6" t="s">
        <v>1404</v>
      </c>
      <c r="D216" s="4" t="s">
        <v>64</v>
      </c>
      <c r="E216" s="4"/>
      <c r="F216" s="7" t="s">
        <v>1405</v>
      </c>
      <c r="G216" s="8"/>
      <c r="H216" s="1" t="s">
        <v>1406</v>
      </c>
      <c r="I216" s="4"/>
      <c r="J216" s="4"/>
      <c r="K216" s="4"/>
      <c r="L216" s="4"/>
      <c r="M216" s="9">
        <v>1300000</v>
      </c>
      <c r="N216" s="9">
        <v>4900000</v>
      </c>
      <c r="O216" s="10" t="str">
        <f t="shared" si="3"/>
        <v>&lt;10M</v>
      </c>
      <c r="P216" s="3"/>
      <c r="Q216" s="3"/>
      <c r="R216" s="3"/>
      <c r="S216" s="3"/>
      <c r="T216" s="3"/>
      <c r="U216" s="3"/>
      <c r="V216" s="3"/>
    </row>
    <row r="217" spans="1:22" ht="13" x14ac:dyDescent="0.15">
      <c r="A217" s="4" t="s">
        <v>1407</v>
      </c>
      <c r="B217" s="5">
        <v>42321</v>
      </c>
      <c r="C217" s="6" t="s">
        <v>1408</v>
      </c>
      <c r="D217" s="4" t="s">
        <v>63</v>
      </c>
      <c r="E217" s="4" t="s">
        <v>519</v>
      </c>
      <c r="F217" s="7" t="s">
        <v>1409</v>
      </c>
      <c r="G217" s="8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9">
        <v>20000000</v>
      </c>
      <c r="N217" s="9">
        <v>2200000</v>
      </c>
      <c r="O217" s="10" t="str">
        <f t="shared" si="3"/>
        <v>&lt;10M</v>
      </c>
      <c r="P217" s="3"/>
      <c r="Q217" s="3"/>
      <c r="R217" s="3"/>
      <c r="S217" s="3"/>
      <c r="T217" s="3"/>
      <c r="U217" s="3"/>
      <c r="V217" s="3"/>
    </row>
    <row r="218" spans="1:22" ht="13" x14ac:dyDescent="0.15">
      <c r="A218" s="4" t="s">
        <v>1414</v>
      </c>
      <c r="B218" s="5">
        <v>42454</v>
      </c>
      <c r="C218" s="6" t="s">
        <v>1415</v>
      </c>
      <c r="D218" s="4" t="s">
        <v>183</v>
      </c>
      <c r="E218" s="4" t="s">
        <v>42</v>
      </c>
      <c r="F218" s="7" t="s">
        <v>1416</v>
      </c>
      <c r="G218" s="8"/>
      <c r="H218" s="1" t="s">
        <v>1417</v>
      </c>
      <c r="I218" s="1" t="s">
        <v>1418</v>
      </c>
      <c r="J218" s="1" t="s">
        <v>1419</v>
      </c>
      <c r="K218" s="1" t="s">
        <v>1420</v>
      </c>
      <c r="L218" s="4"/>
      <c r="M218" s="9">
        <v>18000000</v>
      </c>
      <c r="N218" s="9">
        <v>88900000</v>
      </c>
      <c r="O218" s="10" t="str">
        <f t="shared" si="3"/>
        <v>&gt;10M</v>
      </c>
      <c r="P218" s="3"/>
      <c r="Q218" s="3"/>
      <c r="R218" s="3"/>
      <c r="S218" s="3"/>
      <c r="T218" s="3"/>
      <c r="U218" s="3"/>
      <c r="V218" s="3"/>
    </row>
    <row r="219" spans="1:22" ht="13" x14ac:dyDescent="0.15">
      <c r="A219" s="4" t="s">
        <v>1421</v>
      </c>
      <c r="B219" s="5">
        <v>41710</v>
      </c>
      <c r="C219" s="6" t="s">
        <v>1422</v>
      </c>
      <c r="D219" s="4" t="s">
        <v>24</v>
      </c>
      <c r="E219" s="4"/>
      <c r="F219" s="7" t="s">
        <v>1423</v>
      </c>
      <c r="G219" s="8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9">
        <v>65000000</v>
      </c>
      <c r="N219" s="9">
        <v>203300000</v>
      </c>
      <c r="O219" s="10" t="str">
        <f t="shared" si="3"/>
        <v>&gt;10M</v>
      </c>
      <c r="P219" s="3"/>
      <c r="Q219" s="3"/>
      <c r="R219" s="3"/>
      <c r="S219" s="3"/>
      <c r="T219" s="3"/>
      <c r="U219" s="3"/>
      <c r="V219" s="3"/>
    </row>
    <row r="220" spans="1:22" ht="13" x14ac:dyDescent="0.15">
      <c r="A220" s="4" t="s">
        <v>1426</v>
      </c>
      <c r="B220" s="5">
        <v>41706</v>
      </c>
      <c r="C220" s="6" t="s">
        <v>1427</v>
      </c>
      <c r="D220" s="4" t="s">
        <v>42</v>
      </c>
      <c r="E220" s="4"/>
      <c r="F220" s="7" t="s">
        <v>1428</v>
      </c>
      <c r="G220" s="8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9">
        <v>18000000</v>
      </c>
      <c r="N220" s="9">
        <v>270700000</v>
      </c>
      <c r="O220" s="10" t="str">
        <f t="shared" si="3"/>
        <v>&gt;10M</v>
      </c>
      <c r="P220" s="3"/>
      <c r="Q220" s="3"/>
      <c r="R220" s="3"/>
      <c r="S220" s="3"/>
      <c r="T220" s="3"/>
      <c r="U220" s="3"/>
      <c r="V220" s="3"/>
    </row>
    <row r="221" spans="1:22" ht="13" x14ac:dyDescent="0.15">
      <c r="A221" s="4" t="s">
        <v>1431</v>
      </c>
      <c r="B221" s="5">
        <v>42510</v>
      </c>
      <c r="C221" s="6" t="s">
        <v>1432</v>
      </c>
      <c r="D221" s="4" t="s">
        <v>42</v>
      </c>
      <c r="E221" s="4"/>
      <c r="F221" s="7" t="s">
        <v>1428</v>
      </c>
      <c r="G221" s="8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9">
        <v>35000000</v>
      </c>
      <c r="N221" s="9">
        <v>107900000</v>
      </c>
      <c r="O221" s="10" t="str">
        <f t="shared" si="3"/>
        <v>&gt;10M</v>
      </c>
      <c r="P221" s="3"/>
      <c r="Q221" s="3"/>
      <c r="R221" s="3"/>
      <c r="S221" s="3"/>
      <c r="T221" s="3"/>
      <c r="U221" s="3"/>
      <c r="V221" s="3"/>
    </row>
    <row r="222" spans="1:22" ht="13" x14ac:dyDescent="0.15">
      <c r="A222" s="4" t="s">
        <v>1433</v>
      </c>
      <c r="B222" s="5">
        <v>42578</v>
      </c>
      <c r="C222" s="6" t="s">
        <v>1434</v>
      </c>
      <c r="D222" s="4" t="s">
        <v>16</v>
      </c>
      <c r="E222" s="4"/>
      <c r="F222" s="7" t="s">
        <v>1435</v>
      </c>
      <c r="G222" s="7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9">
        <v>20000000</v>
      </c>
      <c r="N222" s="9">
        <v>47600000</v>
      </c>
      <c r="O222" s="10" t="str">
        <f t="shared" si="3"/>
        <v>&gt;10M</v>
      </c>
      <c r="Q222" s="3"/>
      <c r="R222" s="3"/>
      <c r="S222" s="3"/>
      <c r="T222" s="3"/>
      <c r="U222" s="3"/>
      <c r="V222" s="3"/>
    </row>
    <row r="223" spans="1:22" ht="13" x14ac:dyDescent="0.15">
      <c r="A223" s="4" t="s">
        <v>1441</v>
      </c>
      <c r="B223" s="5">
        <v>41984</v>
      </c>
      <c r="C223" s="6" t="s">
        <v>1442</v>
      </c>
      <c r="D223" s="4" t="s">
        <v>42</v>
      </c>
      <c r="E223" s="4"/>
      <c r="F223" s="7" t="s">
        <v>1443</v>
      </c>
      <c r="G223" s="8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9">
        <v>127000000</v>
      </c>
      <c r="N223" s="9">
        <v>363200000</v>
      </c>
      <c r="O223" s="10" t="str">
        <f t="shared" si="3"/>
        <v>&gt;10M</v>
      </c>
      <c r="P223" s="3"/>
      <c r="Q223" s="3"/>
      <c r="R223" s="3"/>
      <c r="S223" s="3"/>
      <c r="T223" s="3"/>
      <c r="U223" s="3"/>
      <c r="V223" s="3"/>
    </row>
    <row r="224" spans="1:22" ht="13" x14ac:dyDescent="0.15">
      <c r="A224" s="4" t="s">
        <v>1448</v>
      </c>
      <c r="B224" s="5">
        <v>41887</v>
      </c>
      <c r="C224" s="6" t="s">
        <v>1449</v>
      </c>
      <c r="D224" s="4" t="s">
        <v>64</v>
      </c>
      <c r="E224" s="4"/>
      <c r="F224" s="7" t="s">
        <v>1450</v>
      </c>
      <c r="G224" s="8"/>
      <c r="H224" s="1" t="s">
        <v>718</v>
      </c>
      <c r="I224" s="1" t="s">
        <v>38</v>
      </c>
      <c r="J224" s="1" t="s">
        <v>1451</v>
      </c>
      <c r="K224" s="1" t="s">
        <v>1109</v>
      </c>
      <c r="L224" s="4"/>
      <c r="M224" s="9">
        <v>8500000</v>
      </c>
      <c r="N224" s="9">
        <v>50300000</v>
      </c>
      <c r="O224" s="10" t="str">
        <f t="shared" si="3"/>
        <v>&gt;10M</v>
      </c>
      <c r="P224" s="3"/>
      <c r="Q224" s="3"/>
      <c r="R224" s="3"/>
      <c r="S224" s="3"/>
      <c r="T224" s="3"/>
      <c r="U224" s="3"/>
      <c r="V224" s="3"/>
    </row>
    <row r="225" spans="1:22" ht="13" x14ac:dyDescent="0.15">
      <c r="A225" s="4" t="s">
        <v>1452</v>
      </c>
      <c r="B225" s="5">
        <v>42587</v>
      </c>
      <c r="C225" s="6" t="s">
        <v>1453</v>
      </c>
      <c r="D225" s="4" t="s">
        <v>42</v>
      </c>
      <c r="E225" s="4"/>
      <c r="F225" s="7" t="s">
        <v>1339</v>
      </c>
      <c r="G225" s="8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9">
        <v>30000000</v>
      </c>
      <c r="N225" s="9">
        <v>19100000</v>
      </c>
      <c r="O225" s="10" t="str">
        <f t="shared" si="3"/>
        <v>&gt;10M</v>
      </c>
      <c r="Q225" s="3"/>
      <c r="R225" s="3"/>
      <c r="S225" s="3"/>
      <c r="T225" s="3"/>
      <c r="U225" s="3"/>
      <c r="V225" s="3"/>
    </row>
    <row r="226" spans="1:22" ht="13" x14ac:dyDescent="0.15">
      <c r="A226" s="4" t="s">
        <v>1456</v>
      </c>
      <c r="B226" s="5">
        <v>42233</v>
      </c>
      <c r="C226" s="6" t="s">
        <v>1457</v>
      </c>
      <c r="D226" s="4" t="s">
        <v>24</v>
      </c>
      <c r="E226" s="4" t="s">
        <v>16</v>
      </c>
      <c r="F226" s="7" t="s">
        <v>259</v>
      </c>
      <c r="G226" s="8"/>
      <c r="H226" s="1" t="s">
        <v>1446</v>
      </c>
      <c r="I226" s="1" t="s">
        <v>109</v>
      </c>
      <c r="J226" s="1" t="s">
        <v>1458</v>
      </c>
      <c r="K226" s="4"/>
      <c r="L226" s="4"/>
      <c r="M226" s="9">
        <v>5000000</v>
      </c>
      <c r="N226" s="9">
        <v>54400000</v>
      </c>
      <c r="O226" s="10" t="str">
        <f t="shared" si="3"/>
        <v>&gt;10M</v>
      </c>
      <c r="P226" s="3"/>
      <c r="Q226" s="3"/>
      <c r="R226" s="3"/>
      <c r="S226" s="3"/>
      <c r="T226" s="3"/>
      <c r="U226" s="3"/>
      <c r="V226" s="3"/>
    </row>
    <row r="227" spans="1:22" ht="13" x14ac:dyDescent="0.15">
      <c r="A227" s="4" t="s">
        <v>1459</v>
      </c>
      <c r="B227" s="5">
        <v>41894</v>
      </c>
      <c r="C227" s="6" t="s">
        <v>1460</v>
      </c>
      <c r="D227" s="4" t="s">
        <v>33</v>
      </c>
      <c r="E227" s="4"/>
      <c r="F227" s="7" t="s">
        <v>1461</v>
      </c>
      <c r="G227" s="8"/>
      <c r="H227" s="1" t="s">
        <v>859</v>
      </c>
      <c r="I227" s="1" t="s">
        <v>1462</v>
      </c>
      <c r="J227" s="1" t="s">
        <v>1463</v>
      </c>
      <c r="K227" s="4"/>
      <c r="L227" s="4"/>
      <c r="M227" s="9">
        <v>13200000</v>
      </c>
      <c r="N227" s="9">
        <v>54300000</v>
      </c>
      <c r="O227" s="10" t="str">
        <f t="shared" si="3"/>
        <v>&gt;10M</v>
      </c>
      <c r="P227" s="3"/>
      <c r="Q227" s="3"/>
      <c r="R227" s="3"/>
      <c r="S227" s="3"/>
      <c r="T227" s="3"/>
      <c r="U227" s="3"/>
      <c r="V227" s="3"/>
    </row>
    <row r="228" spans="1:22" ht="13" x14ac:dyDescent="0.15">
      <c r="A228" s="4" t="s">
        <v>1464</v>
      </c>
      <c r="B228" s="5">
        <v>41404</v>
      </c>
      <c r="C228" s="6" t="s">
        <v>1465</v>
      </c>
      <c r="D228" s="4" t="s">
        <v>17</v>
      </c>
      <c r="E228" s="4"/>
      <c r="F228" s="7" t="s">
        <v>1466</v>
      </c>
      <c r="G228" s="8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9">
        <v>2900000</v>
      </c>
      <c r="N228" s="9">
        <v>1000000</v>
      </c>
      <c r="O228" s="10" t="str">
        <f t="shared" si="3"/>
        <v>&lt;10M</v>
      </c>
      <c r="P228" s="3"/>
      <c r="Q228" s="3"/>
      <c r="R228" s="3"/>
      <c r="S228" s="3"/>
      <c r="T228" s="3"/>
      <c r="U228" s="3"/>
      <c r="V228" s="3"/>
    </row>
    <row r="229" spans="1:22" ht="13" x14ac:dyDescent="0.15">
      <c r="A229" s="4" t="s">
        <v>1471</v>
      </c>
      <c r="B229" s="5">
        <v>41708</v>
      </c>
      <c r="C229" s="6" t="s">
        <v>1472</v>
      </c>
      <c r="D229" s="4" t="s">
        <v>145</v>
      </c>
      <c r="E229" s="4" t="s">
        <v>64</v>
      </c>
      <c r="F229" s="7" t="s">
        <v>1473</v>
      </c>
      <c r="G229" s="8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9">
        <v>125000000</v>
      </c>
      <c r="N229" s="9">
        <v>362600000</v>
      </c>
      <c r="O229" s="10" t="str">
        <f t="shared" si="3"/>
        <v>&gt;10M</v>
      </c>
      <c r="P229" s="3"/>
      <c r="Q229" s="3"/>
      <c r="R229" s="3"/>
      <c r="S229" s="3"/>
      <c r="T229" s="3"/>
      <c r="U229" s="3"/>
      <c r="V229" s="3"/>
    </row>
    <row r="230" spans="1:22" ht="13" x14ac:dyDescent="0.15">
      <c r="A230" s="4" t="s">
        <v>1477</v>
      </c>
      <c r="B230" s="5">
        <v>41666</v>
      </c>
      <c r="C230" s="6" t="s">
        <v>1478</v>
      </c>
      <c r="D230" s="4" t="s">
        <v>16</v>
      </c>
      <c r="E230" s="4"/>
      <c r="F230" s="7" t="s">
        <v>1479</v>
      </c>
      <c r="G230" s="8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9">
        <v>50000000</v>
      </c>
      <c r="N230" s="9">
        <v>222800000</v>
      </c>
      <c r="O230" s="10" t="str">
        <f t="shared" si="3"/>
        <v>&gt;10M</v>
      </c>
      <c r="P230" s="3"/>
      <c r="Q230" s="3"/>
      <c r="R230" s="3"/>
      <c r="S230" s="3"/>
      <c r="T230" s="3"/>
      <c r="U230" s="3"/>
      <c r="V230" s="3"/>
    </row>
    <row r="231" spans="1:22" ht="13" x14ac:dyDescent="0.15">
      <c r="A231" s="4" t="s">
        <v>1483</v>
      </c>
      <c r="B231" s="5">
        <v>41425</v>
      </c>
      <c r="C231" s="6" t="s">
        <v>1484</v>
      </c>
      <c r="D231" s="4" t="s">
        <v>33</v>
      </c>
      <c r="E231" s="4"/>
      <c r="F231" s="7" t="s">
        <v>1485</v>
      </c>
      <c r="G231" s="8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9">
        <v>75000000</v>
      </c>
      <c r="N231" s="9">
        <v>351700000</v>
      </c>
      <c r="O231" s="10" t="str">
        <f t="shared" si="3"/>
        <v>&gt;10M</v>
      </c>
      <c r="P231" s="3"/>
      <c r="Q231" s="3"/>
      <c r="R231" s="3"/>
      <c r="S231" s="3"/>
      <c r="T231" s="3"/>
      <c r="U231" s="3"/>
      <c r="V231" s="3"/>
    </row>
    <row r="232" spans="1:22" ht="13" x14ac:dyDescent="0.15">
      <c r="A232" s="4" t="s">
        <v>1489</v>
      </c>
      <c r="B232" s="5">
        <v>42527</v>
      </c>
      <c r="C232" s="6" t="s">
        <v>1490</v>
      </c>
      <c r="D232" s="4" t="s">
        <v>16</v>
      </c>
      <c r="E232" s="4"/>
      <c r="F232" s="7" t="s">
        <v>1120</v>
      </c>
      <c r="G232" s="8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9">
        <v>90000000</v>
      </c>
      <c r="N232" s="9">
        <v>320900000</v>
      </c>
      <c r="O232" s="10" t="str">
        <f t="shared" si="3"/>
        <v>&gt;10M</v>
      </c>
      <c r="Q232" s="3"/>
      <c r="R232" s="3"/>
      <c r="S232" s="3"/>
      <c r="T232" s="3"/>
      <c r="U232" s="3"/>
      <c r="V232" s="3"/>
    </row>
    <row r="233" spans="1:22" ht="13" x14ac:dyDescent="0.15">
      <c r="A233" s="4" t="s">
        <v>1492</v>
      </c>
      <c r="B233" s="5">
        <v>41374</v>
      </c>
      <c r="C233" s="6" t="s">
        <v>1493</v>
      </c>
      <c r="D233" s="4" t="s">
        <v>24</v>
      </c>
      <c r="E233" s="4" t="s">
        <v>159</v>
      </c>
      <c r="F233" s="7" t="s">
        <v>1494</v>
      </c>
      <c r="G233" s="8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9">
        <v>120000000</v>
      </c>
      <c r="N233" s="9">
        <v>286200000</v>
      </c>
      <c r="O233" s="10" t="str">
        <f t="shared" si="3"/>
        <v>&gt;10M</v>
      </c>
      <c r="P233" s="3"/>
      <c r="Q233" s="3"/>
      <c r="R233" s="3"/>
      <c r="S233" s="3"/>
      <c r="T233" s="3"/>
      <c r="U233" s="3"/>
      <c r="V233" s="3"/>
    </row>
    <row r="234" spans="1:22" ht="13" x14ac:dyDescent="0.15">
      <c r="A234" s="4" t="s">
        <v>1497</v>
      </c>
      <c r="B234" s="5">
        <v>41355</v>
      </c>
      <c r="C234" s="6" t="s">
        <v>1498</v>
      </c>
      <c r="D234" s="4" t="s">
        <v>24</v>
      </c>
      <c r="E234" s="4"/>
      <c r="F234" s="7" t="s">
        <v>1499</v>
      </c>
      <c r="G234" s="8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9">
        <v>70000000</v>
      </c>
      <c r="N234" s="9">
        <v>161000000</v>
      </c>
      <c r="O234" s="10" t="str">
        <f t="shared" si="3"/>
        <v>&gt;10M</v>
      </c>
      <c r="P234" s="3"/>
      <c r="Q234" s="3"/>
      <c r="R234" s="3"/>
      <c r="S234" s="3"/>
      <c r="T234" s="3"/>
      <c r="U234" s="3"/>
      <c r="V234" s="3"/>
    </row>
    <row r="235" spans="1:22" ht="13" x14ac:dyDescent="0.15">
      <c r="A235" s="4" t="s">
        <v>1502</v>
      </c>
      <c r="B235" s="5">
        <v>41515</v>
      </c>
      <c r="C235" s="6" t="s">
        <v>1503</v>
      </c>
      <c r="D235" s="4" t="s">
        <v>222</v>
      </c>
      <c r="E235" s="4" t="s">
        <v>296</v>
      </c>
      <c r="F235" s="7" t="s">
        <v>1504</v>
      </c>
      <c r="G235" s="8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9">
        <v>10000000</v>
      </c>
      <c r="N235" s="9">
        <v>68500000</v>
      </c>
      <c r="O235" s="10" t="str">
        <f t="shared" si="3"/>
        <v>&gt;10M</v>
      </c>
      <c r="P235" s="3"/>
      <c r="Q235" s="3"/>
      <c r="R235" s="3"/>
      <c r="S235" s="3"/>
      <c r="T235" s="3"/>
      <c r="U235" s="3"/>
      <c r="V235" s="3"/>
    </row>
    <row r="236" spans="1:22" ht="13" x14ac:dyDescent="0.15">
      <c r="A236" s="4" t="s">
        <v>1510</v>
      </c>
      <c r="B236" s="5">
        <v>40935</v>
      </c>
      <c r="C236" s="6" t="s">
        <v>1511</v>
      </c>
      <c r="D236" s="4" t="s">
        <v>33</v>
      </c>
      <c r="E236" s="4" t="s">
        <v>183</v>
      </c>
      <c r="F236" s="7" t="s">
        <v>1512</v>
      </c>
      <c r="G236" s="8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9">
        <v>40000000</v>
      </c>
      <c r="N236" s="9">
        <v>36900000</v>
      </c>
      <c r="O236" s="10" t="str">
        <f t="shared" si="3"/>
        <v>&gt;10M</v>
      </c>
      <c r="P236" s="3"/>
      <c r="Q236" s="3"/>
      <c r="R236" s="3"/>
      <c r="S236" s="3"/>
      <c r="T236" s="3"/>
      <c r="U236" s="3"/>
      <c r="V236" s="3"/>
    </row>
    <row r="237" spans="1:22" ht="13" x14ac:dyDescent="0.15">
      <c r="A237" s="4" t="s">
        <v>1518</v>
      </c>
      <c r="B237" s="5">
        <v>41936</v>
      </c>
      <c r="C237" s="6" t="s">
        <v>1519</v>
      </c>
      <c r="D237" s="4" t="s">
        <v>17</v>
      </c>
      <c r="E237" s="4"/>
      <c r="F237" s="7" t="s">
        <v>1520</v>
      </c>
      <c r="G237" s="8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9">
        <v>5000000</v>
      </c>
      <c r="N237" s="9">
        <v>103600000</v>
      </c>
      <c r="O237" s="10" t="str">
        <f t="shared" si="3"/>
        <v>&gt;10M</v>
      </c>
      <c r="P237" s="3"/>
      <c r="Q237" s="3"/>
      <c r="R237" s="3"/>
      <c r="S237" s="3"/>
      <c r="T237" s="3"/>
      <c r="U237" s="3"/>
      <c r="V237" s="3"/>
    </row>
    <row r="238" spans="1:22" ht="13" x14ac:dyDescent="0.15">
      <c r="A238" s="4" t="s">
        <v>1525</v>
      </c>
      <c r="B238" s="5">
        <v>42258</v>
      </c>
      <c r="C238" s="6" t="s">
        <v>1526</v>
      </c>
      <c r="D238" s="4" t="s">
        <v>42</v>
      </c>
      <c r="E238" s="4" t="s">
        <v>64</v>
      </c>
      <c r="F238" s="7" t="s">
        <v>1527</v>
      </c>
      <c r="G238" s="8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9">
        <v>28000000</v>
      </c>
      <c r="N238" s="9">
        <v>8600000</v>
      </c>
      <c r="O238" s="10" t="str">
        <f t="shared" si="3"/>
        <v>&lt;10M</v>
      </c>
      <c r="P238" s="3"/>
      <c r="Q238" s="3"/>
      <c r="R238" s="3"/>
      <c r="S238" s="3"/>
      <c r="T238" s="3"/>
      <c r="U238" s="3"/>
      <c r="V238" s="3"/>
    </row>
    <row r="239" spans="1:22" ht="13" x14ac:dyDescent="0.15">
      <c r="A239" s="4" t="s">
        <v>1531</v>
      </c>
      <c r="B239" s="5">
        <v>41467</v>
      </c>
      <c r="C239" s="6" t="s">
        <v>1532</v>
      </c>
      <c r="D239" s="4" t="s">
        <v>24</v>
      </c>
      <c r="E239" s="4" t="s">
        <v>159</v>
      </c>
      <c r="F239" s="7" t="s">
        <v>537</v>
      </c>
      <c r="G239" s="8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9">
        <v>190000000</v>
      </c>
      <c r="N239" s="9">
        <v>411000000</v>
      </c>
      <c r="O239" s="10" t="str">
        <f t="shared" si="3"/>
        <v>&gt;10M</v>
      </c>
      <c r="P239" s="3"/>
      <c r="Q239" s="3"/>
      <c r="R239" s="3"/>
      <c r="S239" s="3"/>
      <c r="T239" s="3"/>
      <c r="U239" s="3"/>
      <c r="V239" s="3"/>
    </row>
    <row r="240" spans="1:22" ht="13" x14ac:dyDescent="0.15">
      <c r="A240" s="4" t="s">
        <v>1535</v>
      </c>
      <c r="B240" s="5">
        <v>41390</v>
      </c>
      <c r="C240" s="6" t="s">
        <v>1536</v>
      </c>
      <c r="D240" s="4" t="s">
        <v>24</v>
      </c>
      <c r="E240" s="4" t="s">
        <v>42</v>
      </c>
      <c r="F240" s="7" t="s">
        <v>25</v>
      </c>
      <c r="G240" s="8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9">
        <v>26000000</v>
      </c>
      <c r="N240" s="9">
        <v>86200000</v>
      </c>
      <c r="O240" s="10" t="str">
        <f t="shared" si="3"/>
        <v>&gt;10M</v>
      </c>
      <c r="P240" s="3"/>
      <c r="Q240" s="3"/>
      <c r="R240" s="3"/>
      <c r="S240" s="3"/>
      <c r="T240" s="3"/>
      <c r="U240" s="3"/>
      <c r="V240" s="3"/>
    </row>
    <row r="241" spans="1:22" ht="13" x14ac:dyDescent="0.15">
      <c r="A241" s="4" t="s">
        <v>1538</v>
      </c>
      <c r="B241" s="5">
        <v>42277</v>
      </c>
      <c r="C241" s="6" t="s">
        <v>1539</v>
      </c>
      <c r="D241" s="4" t="s">
        <v>54</v>
      </c>
      <c r="E241" s="4" t="s">
        <v>145</v>
      </c>
      <c r="F241" s="7" t="s">
        <v>1540</v>
      </c>
      <c r="G241" s="8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9">
        <v>150000000</v>
      </c>
      <c r="N241" s="9">
        <v>128400000</v>
      </c>
      <c r="O241" s="10" t="str">
        <f t="shared" si="3"/>
        <v>&gt;10M</v>
      </c>
      <c r="P241" s="3"/>
      <c r="Q241" s="3"/>
      <c r="R241" s="3"/>
      <c r="S241" s="3"/>
      <c r="T241" s="3"/>
      <c r="U241" s="3"/>
      <c r="V241" s="3"/>
    </row>
    <row r="242" spans="1:22" ht="13" x14ac:dyDescent="0.15">
      <c r="A242" s="4" t="s">
        <v>1543</v>
      </c>
      <c r="B242" s="5">
        <v>42209</v>
      </c>
      <c r="C242" s="6" t="s">
        <v>1544</v>
      </c>
      <c r="D242" s="4" t="s">
        <v>183</v>
      </c>
      <c r="E242" s="4" t="s">
        <v>323</v>
      </c>
      <c r="F242" s="7" t="s">
        <v>1545</v>
      </c>
      <c r="G242" s="8"/>
      <c r="H242" s="1" t="s">
        <v>1546</v>
      </c>
      <c r="I242" s="1" t="s">
        <v>1547</v>
      </c>
      <c r="J242" s="4"/>
      <c r="K242" s="4"/>
      <c r="L242" s="4"/>
      <c r="M242" s="9">
        <v>12000000</v>
      </c>
      <c r="N242" s="9">
        <v>85500000</v>
      </c>
      <c r="O242" s="10" t="str">
        <f t="shared" si="3"/>
        <v>&gt;10M</v>
      </c>
      <c r="P242" s="3"/>
      <c r="Q242" s="3"/>
      <c r="R242" s="3"/>
      <c r="S242" s="3"/>
      <c r="T242" s="3"/>
      <c r="U242" s="3"/>
      <c r="V242" s="3"/>
    </row>
    <row r="243" spans="1:22" ht="13" x14ac:dyDescent="0.15">
      <c r="A243" s="4" t="s">
        <v>1548</v>
      </c>
      <c r="B243" s="5">
        <v>41201</v>
      </c>
      <c r="C243" s="6" t="s">
        <v>1549</v>
      </c>
      <c r="D243" s="4" t="s">
        <v>16</v>
      </c>
      <c r="E243" s="4"/>
      <c r="F243" s="7" t="s">
        <v>1436</v>
      </c>
      <c r="G243" s="7" t="s">
        <v>1435</v>
      </c>
      <c r="H243" s="1" t="s">
        <v>1550</v>
      </c>
      <c r="I243" s="1" t="s">
        <v>1551</v>
      </c>
      <c r="J243" s="4"/>
      <c r="K243" s="4"/>
      <c r="L243" s="4"/>
      <c r="M243" s="9">
        <v>5000000</v>
      </c>
      <c r="N243" s="9">
        <v>142800000</v>
      </c>
      <c r="O243" s="10" t="str">
        <f t="shared" si="3"/>
        <v>&gt;10M</v>
      </c>
      <c r="P243" s="3"/>
      <c r="Q243" s="3"/>
      <c r="R243" s="3"/>
      <c r="S243" s="3"/>
      <c r="T243" s="3"/>
      <c r="U243" s="3"/>
      <c r="V243" s="3"/>
    </row>
    <row r="244" spans="1:22" ht="13" x14ac:dyDescent="0.15">
      <c r="A244" s="4" t="s">
        <v>1552</v>
      </c>
      <c r="B244" s="5">
        <v>42300</v>
      </c>
      <c r="C244" s="6" t="s">
        <v>1553</v>
      </c>
      <c r="D244" s="4" t="s">
        <v>17</v>
      </c>
      <c r="E244" s="4"/>
      <c r="F244" s="7" t="s">
        <v>1554</v>
      </c>
      <c r="G244" s="8"/>
      <c r="H244" s="1" t="s">
        <v>1551</v>
      </c>
      <c r="I244" s="1" t="s">
        <v>1555</v>
      </c>
      <c r="J244" s="4"/>
      <c r="K244" s="4"/>
      <c r="L244" s="4"/>
      <c r="M244" s="9">
        <v>10000000</v>
      </c>
      <c r="N244" s="9">
        <v>78100000</v>
      </c>
      <c r="O244" s="10" t="str">
        <f t="shared" si="3"/>
        <v>&gt;10M</v>
      </c>
      <c r="P244" s="3"/>
      <c r="Q244" s="3"/>
      <c r="R244" s="3"/>
      <c r="S244" s="3"/>
      <c r="T244" s="3"/>
      <c r="U244" s="3"/>
      <c r="V244" s="3"/>
    </row>
    <row r="245" spans="1:22" ht="13" x14ac:dyDescent="0.15">
      <c r="A245" s="4" t="s">
        <v>1556</v>
      </c>
      <c r="B245" s="5">
        <v>41138</v>
      </c>
      <c r="C245" s="6" t="s">
        <v>1557</v>
      </c>
      <c r="D245" s="4" t="s">
        <v>54</v>
      </c>
      <c r="E245" s="4"/>
      <c r="F245" s="7" t="s">
        <v>1558</v>
      </c>
      <c r="G245" s="8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9">
        <v>60000000</v>
      </c>
      <c r="N245" s="9">
        <v>107100000</v>
      </c>
      <c r="O245" s="10" t="str">
        <f t="shared" si="3"/>
        <v>&gt;10M</v>
      </c>
      <c r="P245" s="3"/>
      <c r="Q245" s="3"/>
      <c r="R245" s="3"/>
      <c r="S245" s="3"/>
      <c r="T245" s="3"/>
      <c r="U245" s="3"/>
      <c r="V245" s="3"/>
    </row>
    <row r="246" spans="1:22" ht="13" x14ac:dyDescent="0.15">
      <c r="A246" s="4" t="s">
        <v>1560</v>
      </c>
      <c r="B246" s="5">
        <v>41268</v>
      </c>
      <c r="C246" s="6" t="s">
        <v>1561</v>
      </c>
      <c r="D246" s="4" t="s">
        <v>42</v>
      </c>
      <c r="E246" s="4"/>
      <c r="F246" s="7" t="s">
        <v>1562</v>
      </c>
      <c r="G246" s="8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9">
        <v>25000000</v>
      </c>
      <c r="N246" s="9">
        <v>119800000</v>
      </c>
      <c r="O246" s="10" t="str">
        <f t="shared" si="3"/>
        <v>&gt;10M</v>
      </c>
      <c r="P246" s="3"/>
      <c r="Q246" s="3"/>
      <c r="R246" s="3"/>
      <c r="S246" s="3"/>
      <c r="T246" s="3"/>
      <c r="U246" s="3"/>
      <c r="V246" s="3"/>
    </row>
    <row r="247" spans="1:22" ht="13" x14ac:dyDescent="0.15">
      <c r="A247" s="4" t="s">
        <v>1568</v>
      </c>
      <c r="B247" s="5">
        <v>41299</v>
      </c>
      <c r="C247" s="6" t="s">
        <v>1569</v>
      </c>
      <c r="D247" s="4" t="s">
        <v>33</v>
      </c>
      <c r="E247" s="4" t="s">
        <v>24</v>
      </c>
      <c r="F247" s="7" t="s">
        <v>1570</v>
      </c>
      <c r="G247" s="8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9">
        <v>35000000</v>
      </c>
      <c r="N247" s="9">
        <v>48500000</v>
      </c>
      <c r="O247" s="10" t="str">
        <f t="shared" si="3"/>
        <v>&gt;10M</v>
      </c>
      <c r="P247" s="3"/>
      <c r="Q247" s="3"/>
      <c r="R247" s="3"/>
      <c r="S247" s="3"/>
      <c r="T247" s="3"/>
      <c r="U247" s="3"/>
      <c r="V247" s="3"/>
    </row>
    <row r="248" spans="1:22" ht="13" x14ac:dyDescent="0.15">
      <c r="A248" s="4" t="s">
        <v>1572</v>
      </c>
      <c r="B248" s="5">
        <v>42111</v>
      </c>
      <c r="C248" s="6" t="s">
        <v>1573</v>
      </c>
      <c r="D248" s="4" t="s">
        <v>24</v>
      </c>
      <c r="E248" s="4" t="s">
        <v>42</v>
      </c>
      <c r="F248" s="7" t="s">
        <v>1562</v>
      </c>
      <c r="G248" s="8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9">
        <v>40000000</v>
      </c>
      <c r="N248" s="9">
        <v>107600000</v>
      </c>
      <c r="O248" s="10" t="str">
        <f t="shared" si="3"/>
        <v>&gt;10M</v>
      </c>
      <c r="P248" s="3"/>
      <c r="Q248" s="3"/>
      <c r="R248" s="3"/>
      <c r="S248" s="3"/>
      <c r="T248" s="3"/>
      <c r="U248" s="3"/>
      <c r="V248" s="3"/>
    </row>
    <row r="249" spans="1:22" ht="13" x14ac:dyDescent="0.15">
      <c r="A249" s="4" t="s">
        <v>1578</v>
      </c>
      <c r="B249" s="5">
        <v>42258</v>
      </c>
      <c r="C249" s="6" t="s">
        <v>1579</v>
      </c>
      <c r="D249" s="4" t="s">
        <v>63</v>
      </c>
      <c r="E249" s="4" t="s">
        <v>64</v>
      </c>
      <c r="F249" s="7" t="s">
        <v>1580</v>
      </c>
      <c r="G249" s="8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9">
        <v>19000000</v>
      </c>
      <c r="N249" s="9">
        <v>5400000</v>
      </c>
      <c r="O249" s="10" t="str">
        <f t="shared" si="3"/>
        <v>&lt;10M</v>
      </c>
      <c r="P249" s="3"/>
      <c r="Q249" s="3"/>
      <c r="R249" s="3"/>
      <c r="S249" s="3"/>
      <c r="T249" s="3"/>
      <c r="U249" s="3"/>
      <c r="V249" s="3"/>
    </row>
    <row r="250" spans="1:22" ht="13" x14ac:dyDescent="0.15">
      <c r="A250" s="4" t="s">
        <v>1586</v>
      </c>
      <c r="B250" s="5">
        <v>41957</v>
      </c>
      <c r="C250" s="6" t="s">
        <v>1587</v>
      </c>
      <c r="D250" s="4" t="s">
        <v>191</v>
      </c>
      <c r="E250" s="4"/>
      <c r="F250" s="7" t="s">
        <v>1588</v>
      </c>
      <c r="G250" s="8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9">
        <v>132000000</v>
      </c>
      <c r="N250" s="9">
        <v>373000000</v>
      </c>
      <c r="O250" s="10" t="str">
        <f t="shared" si="3"/>
        <v>&gt;10M</v>
      </c>
      <c r="P250" s="3"/>
      <c r="Q250" s="3"/>
      <c r="R250" s="3"/>
      <c r="S250" s="3"/>
      <c r="T250" s="3"/>
      <c r="U250" s="3"/>
      <c r="V250" s="3"/>
    </row>
    <row r="251" spans="1:22" ht="13" x14ac:dyDescent="0.15">
      <c r="A251" s="4" t="s">
        <v>1592</v>
      </c>
      <c r="B251" s="5">
        <v>41089</v>
      </c>
      <c r="C251" s="6" t="s">
        <v>1593</v>
      </c>
      <c r="D251" s="4" t="s">
        <v>64</v>
      </c>
      <c r="E251" s="4"/>
      <c r="F251" s="7" t="s">
        <v>1594</v>
      </c>
      <c r="G251" s="8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9">
        <v>16000000</v>
      </c>
      <c r="N251" s="9">
        <v>12400000</v>
      </c>
      <c r="O251" s="10" t="str">
        <f t="shared" si="3"/>
        <v>&gt;10M</v>
      </c>
      <c r="P251" s="3"/>
      <c r="Q251" s="3"/>
      <c r="R251" s="3"/>
      <c r="S251" s="3"/>
      <c r="T251" s="3"/>
      <c r="U251" s="3"/>
      <c r="V251" s="3"/>
    </row>
    <row r="252" spans="1:22" ht="13" x14ac:dyDescent="0.15">
      <c r="A252" s="4" t="s">
        <v>1596</v>
      </c>
      <c r="B252" s="5">
        <v>41493</v>
      </c>
      <c r="C252" s="6" t="s">
        <v>1597</v>
      </c>
      <c r="D252" s="4" t="s">
        <v>145</v>
      </c>
      <c r="E252" s="4" t="s">
        <v>54</v>
      </c>
      <c r="F252" s="7" t="s">
        <v>1598</v>
      </c>
      <c r="G252" s="8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9">
        <v>90000000</v>
      </c>
      <c r="N252" s="9">
        <v>202200000</v>
      </c>
      <c r="O252" s="10" t="str">
        <f t="shared" si="3"/>
        <v>&gt;10M</v>
      </c>
      <c r="P252" s="3"/>
      <c r="Q252" s="3"/>
      <c r="R252" s="3"/>
      <c r="S252" s="3"/>
      <c r="T252" s="3"/>
      <c r="U252" s="3"/>
      <c r="V252" s="3"/>
    </row>
    <row r="253" spans="1:22" ht="13" x14ac:dyDescent="0.15">
      <c r="A253" s="4" t="s">
        <v>1602</v>
      </c>
      <c r="B253" s="5">
        <v>41187</v>
      </c>
      <c r="C253" s="6" t="s">
        <v>1603</v>
      </c>
      <c r="D253" s="4" t="s">
        <v>42</v>
      </c>
      <c r="E253" s="4" t="s">
        <v>296</v>
      </c>
      <c r="F253" s="7" t="s">
        <v>1604</v>
      </c>
      <c r="G253" s="8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9">
        <v>17000000</v>
      </c>
      <c r="N253" s="9">
        <v>115400000</v>
      </c>
      <c r="O253" s="10" t="str">
        <f t="shared" si="3"/>
        <v>&gt;10M</v>
      </c>
      <c r="P253" s="3"/>
      <c r="Q253" s="3"/>
      <c r="R253" s="3"/>
      <c r="S253" s="3"/>
      <c r="T253" s="3"/>
      <c r="U253" s="3"/>
      <c r="V253" s="3"/>
    </row>
    <row r="254" spans="1:22" ht="13" x14ac:dyDescent="0.15">
      <c r="A254" s="4" t="s">
        <v>1609</v>
      </c>
      <c r="B254" s="5">
        <v>42114</v>
      </c>
      <c r="C254" s="6" t="s">
        <v>1610</v>
      </c>
      <c r="D254" s="4" t="s">
        <v>42</v>
      </c>
      <c r="E254" s="4"/>
      <c r="F254" s="7" t="s">
        <v>1303</v>
      </c>
      <c r="G254" s="8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9">
        <v>29000000</v>
      </c>
      <c r="N254" s="9">
        <v>287100000</v>
      </c>
      <c r="O254" s="10" t="str">
        <f t="shared" si="3"/>
        <v>&gt;10M</v>
      </c>
      <c r="P254" s="3"/>
      <c r="Q254" s="3"/>
      <c r="R254" s="3"/>
      <c r="S254" s="3"/>
      <c r="T254" s="3"/>
      <c r="U254" s="3"/>
      <c r="V254" s="3"/>
    </row>
    <row r="255" spans="1:22" ht="13" x14ac:dyDescent="0.15">
      <c r="A255" s="4" t="s">
        <v>1614</v>
      </c>
      <c r="B255" s="5">
        <v>42209</v>
      </c>
      <c r="C255" s="6" t="s">
        <v>1615</v>
      </c>
      <c r="D255" s="4" t="s">
        <v>42</v>
      </c>
      <c r="E255" s="4" t="s">
        <v>24</v>
      </c>
      <c r="F255" s="7" t="s">
        <v>1616</v>
      </c>
      <c r="G255" s="8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9">
        <v>129000000</v>
      </c>
      <c r="N255" s="9">
        <v>244900000</v>
      </c>
      <c r="O255" s="10" t="str">
        <f t="shared" si="3"/>
        <v>&gt;10M</v>
      </c>
      <c r="P255" s="3"/>
      <c r="Q255" s="3"/>
      <c r="R255" s="3"/>
      <c r="S255" s="3"/>
      <c r="T255" s="3"/>
      <c r="U255" s="3"/>
      <c r="V255" s="3"/>
    </row>
    <row r="256" spans="1:22" ht="13" x14ac:dyDescent="0.15">
      <c r="A256" s="4" t="s">
        <v>1619</v>
      </c>
      <c r="B256" s="5">
        <v>42363</v>
      </c>
      <c r="C256" s="6" t="s">
        <v>1620</v>
      </c>
      <c r="D256" s="4" t="s">
        <v>24</v>
      </c>
      <c r="E256" s="4" t="s">
        <v>16</v>
      </c>
      <c r="F256" s="7" t="s">
        <v>1621</v>
      </c>
      <c r="G256" s="8"/>
      <c r="H256" s="1" t="s">
        <v>1622</v>
      </c>
      <c r="I256" s="1" t="s">
        <v>1623</v>
      </c>
      <c r="J256" s="1" t="s">
        <v>1476</v>
      </c>
      <c r="K256" s="1" t="s">
        <v>1228</v>
      </c>
      <c r="L256" s="4"/>
      <c r="M256" s="9">
        <v>105000000</v>
      </c>
      <c r="N256" s="9">
        <v>133699999.99999999</v>
      </c>
      <c r="O256" s="10" t="str">
        <f t="shared" si="3"/>
        <v>&gt;10M</v>
      </c>
      <c r="P256" s="3"/>
      <c r="Q256" s="3"/>
      <c r="R256" s="3"/>
      <c r="S256" s="3"/>
      <c r="T256" s="3"/>
      <c r="U256" s="3"/>
      <c r="V256" s="3"/>
    </row>
    <row r="257" spans="1:22" ht="13" x14ac:dyDescent="0.15">
      <c r="A257" s="4" t="s">
        <v>1624</v>
      </c>
      <c r="B257" s="5">
        <v>42264</v>
      </c>
      <c r="C257" s="6" t="s">
        <v>1625</v>
      </c>
      <c r="D257" s="4" t="s">
        <v>24</v>
      </c>
      <c r="E257" s="4"/>
      <c r="F257" s="7" t="s">
        <v>1626</v>
      </c>
      <c r="G257" s="8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9">
        <v>2400000</v>
      </c>
      <c r="N257" s="9">
        <v>17300000</v>
      </c>
      <c r="O257" s="10" t="str">
        <f t="shared" si="3"/>
        <v>&gt;10M</v>
      </c>
      <c r="P257" s="3"/>
      <c r="Q257" s="3"/>
      <c r="R257" s="3"/>
      <c r="S257" s="3"/>
      <c r="T257" s="3"/>
      <c r="U257" s="3"/>
      <c r="V257" s="3"/>
    </row>
    <row r="258" spans="1:22" ht="13" x14ac:dyDescent="0.15">
      <c r="A258" s="4" t="s">
        <v>1632</v>
      </c>
      <c r="B258" s="5">
        <v>42146</v>
      </c>
      <c r="C258" s="6" t="s">
        <v>1633</v>
      </c>
      <c r="D258" s="4" t="s">
        <v>17</v>
      </c>
      <c r="E258" s="4"/>
      <c r="F258" s="7" t="s">
        <v>1634</v>
      </c>
      <c r="G258" s="8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9">
        <v>35000000</v>
      </c>
      <c r="N258" s="9">
        <v>95400000</v>
      </c>
      <c r="O258" s="10" t="str">
        <f t="shared" si="3"/>
        <v>&gt;10M</v>
      </c>
      <c r="P258" s="3"/>
      <c r="Q258" s="3"/>
      <c r="R258" s="3"/>
      <c r="S258" s="3"/>
      <c r="T258" s="3"/>
      <c r="U258" s="3"/>
      <c r="V258" s="3"/>
    </row>
    <row r="259" spans="1:22" ht="13" x14ac:dyDescent="0.15">
      <c r="A259" s="4" t="s">
        <v>1639</v>
      </c>
      <c r="B259" s="5">
        <v>41688</v>
      </c>
      <c r="C259" s="6" t="s">
        <v>1640</v>
      </c>
      <c r="D259" s="4" t="s">
        <v>24</v>
      </c>
      <c r="E259" s="4" t="s">
        <v>145</v>
      </c>
      <c r="F259" s="7" t="s">
        <v>1641</v>
      </c>
      <c r="G259" s="8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9">
        <v>80000000</v>
      </c>
      <c r="N259" s="9">
        <v>117800000</v>
      </c>
      <c r="O259" s="10" t="str">
        <f t="shared" ref="O259:O322" si="4">IF(N259&gt;10000000, "&gt;10M", "&lt;10M")</f>
        <v>&gt;10M</v>
      </c>
      <c r="P259" s="3"/>
      <c r="Q259" s="3"/>
      <c r="R259" s="3"/>
      <c r="S259" s="3"/>
      <c r="T259" s="3"/>
      <c r="U259" s="3"/>
      <c r="V259" s="3"/>
    </row>
    <row r="260" spans="1:22" ht="13" x14ac:dyDescent="0.15">
      <c r="A260" s="4" t="s">
        <v>1646</v>
      </c>
      <c r="B260" s="5">
        <v>42524</v>
      </c>
      <c r="C260" s="6" t="s">
        <v>1647</v>
      </c>
      <c r="D260" s="4" t="s">
        <v>42</v>
      </c>
      <c r="E260" s="4"/>
      <c r="F260" s="7" t="s">
        <v>1648</v>
      </c>
      <c r="G260" s="7" t="s">
        <v>1649</v>
      </c>
      <c r="H260" s="1" t="s">
        <v>1648</v>
      </c>
      <c r="I260" s="1" t="s">
        <v>1649</v>
      </c>
      <c r="J260" s="1" t="s">
        <v>1650</v>
      </c>
      <c r="K260" s="4"/>
      <c r="L260" s="4"/>
      <c r="M260" s="9">
        <v>20000000</v>
      </c>
      <c r="N260" s="9">
        <v>9500000</v>
      </c>
      <c r="O260" s="10" t="str">
        <f t="shared" si="4"/>
        <v>&lt;10M</v>
      </c>
      <c r="P260" s="3"/>
      <c r="Q260" s="3"/>
      <c r="R260" s="3"/>
      <c r="S260" s="3"/>
      <c r="T260" s="3"/>
      <c r="U260" s="3"/>
      <c r="V260" s="3"/>
    </row>
    <row r="261" spans="1:22" ht="13" x14ac:dyDescent="0.15">
      <c r="A261" s="4" t="s">
        <v>1651</v>
      </c>
      <c r="B261" s="5">
        <v>41145</v>
      </c>
      <c r="C261" s="6" t="s">
        <v>1652</v>
      </c>
      <c r="D261" s="4" t="s">
        <v>24</v>
      </c>
      <c r="E261" s="4"/>
      <c r="F261" s="7" t="s">
        <v>1094</v>
      </c>
      <c r="G261" s="8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9">
        <v>35000000</v>
      </c>
      <c r="N261" s="9">
        <v>31100000</v>
      </c>
      <c r="O261" s="10" t="str">
        <f t="shared" si="4"/>
        <v>&gt;10M</v>
      </c>
      <c r="P261" s="3"/>
      <c r="Q261" s="3"/>
      <c r="R261" s="3"/>
      <c r="S261" s="3"/>
      <c r="T261" s="3"/>
      <c r="U261" s="3"/>
      <c r="V261" s="3"/>
    </row>
    <row r="262" spans="1:22" ht="13" x14ac:dyDescent="0.15">
      <c r="A262" s="4" t="s">
        <v>1656</v>
      </c>
      <c r="B262" s="5">
        <v>42405</v>
      </c>
      <c r="C262" s="6" t="s">
        <v>1657</v>
      </c>
      <c r="D262" s="4" t="s">
        <v>42</v>
      </c>
      <c r="E262" s="4" t="s">
        <v>17</v>
      </c>
      <c r="F262" s="7" t="s">
        <v>1658</v>
      </c>
      <c r="G262" s="8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9">
        <v>28000000</v>
      </c>
      <c r="N262" s="9">
        <v>16399999.999999998</v>
      </c>
      <c r="O262" s="10" t="str">
        <f t="shared" si="4"/>
        <v>&gt;10M</v>
      </c>
      <c r="P262" s="3"/>
      <c r="Q262" s="3"/>
      <c r="R262" s="3"/>
      <c r="S262" s="3"/>
      <c r="T262" s="3"/>
      <c r="U262" s="3"/>
      <c r="V262" s="3"/>
    </row>
    <row r="263" spans="1:22" ht="13" x14ac:dyDescent="0.15">
      <c r="A263" s="4" t="s">
        <v>1662</v>
      </c>
      <c r="B263" s="5">
        <v>41537</v>
      </c>
      <c r="C263" s="6" t="s">
        <v>1663</v>
      </c>
      <c r="D263" s="4" t="s">
        <v>33</v>
      </c>
      <c r="E263" s="4"/>
      <c r="F263" s="7" t="s">
        <v>1664</v>
      </c>
      <c r="G263" s="8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9">
        <v>46000000</v>
      </c>
      <c r="N263" s="9">
        <v>122100000</v>
      </c>
      <c r="O263" s="10" t="str">
        <f t="shared" si="4"/>
        <v>&gt;10M</v>
      </c>
      <c r="P263" s="3"/>
      <c r="Q263" s="3"/>
      <c r="R263" s="3"/>
      <c r="S263" s="3"/>
      <c r="T263" s="3"/>
      <c r="U263" s="3"/>
      <c r="V263" s="3"/>
    </row>
    <row r="264" spans="1:22" ht="13" x14ac:dyDescent="0.15">
      <c r="A264" s="4" t="s">
        <v>1666</v>
      </c>
      <c r="B264" s="5">
        <v>42034</v>
      </c>
      <c r="C264" s="6" t="s">
        <v>1667</v>
      </c>
      <c r="D264" s="4" t="s">
        <v>159</v>
      </c>
      <c r="E264" s="4" t="s">
        <v>145</v>
      </c>
      <c r="F264" s="7" t="s">
        <v>1668</v>
      </c>
      <c r="G264" s="8"/>
      <c r="H264" s="1" t="s">
        <v>470</v>
      </c>
      <c r="I264" s="1" t="s">
        <v>1669</v>
      </c>
      <c r="J264" s="4"/>
      <c r="K264" s="4"/>
      <c r="L264" s="4"/>
      <c r="M264" s="9">
        <v>12000000</v>
      </c>
      <c r="N264" s="9">
        <v>33200000.000000004</v>
      </c>
      <c r="O264" s="10" t="str">
        <f t="shared" si="4"/>
        <v>&gt;10M</v>
      </c>
      <c r="P264" s="3"/>
      <c r="Q264" s="3"/>
      <c r="R264" s="3"/>
      <c r="S264" s="3"/>
      <c r="T264" s="3"/>
      <c r="U264" s="3"/>
      <c r="V264" s="3"/>
    </row>
    <row r="265" spans="1:22" ht="13" x14ac:dyDescent="0.15">
      <c r="A265" s="4" t="s">
        <v>1670</v>
      </c>
      <c r="B265" s="5">
        <v>40970</v>
      </c>
      <c r="C265" s="6" t="s">
        <v>1671</v>
      </c>
      <c r="D265" s="4" t="s">
        <v>42</v>
      </c>
      <c r="E265" s="4"/>
      <c r="F265" s="7" t="s">
        <v>214</v>
      </c>
      <c r="G265" s="8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9">
        <v>12000000</v>
      </c>
      <c r="N265" s="9">
        <v>102700000</v>
      </c>
      <c r="O265" s="10" t="str">
        <f t="shared" si="4"/>
        <v>&gt;10M</v>
      </c>
      <c r="P265" s="3"/>
      <c r="Q265" s="3"/>
      <c r="R265" s="3"/>
      <c r="S265" s="3"/>
      <c r="T265" s="3"/>
      <c r="U265" s="3"/>
      <c r="V265" s="3"/>
    </row>
    <row r="266" spans="1:22" ht="13" x14ac:dyDescent="0.15">
      <c r="A266" s="4" t="s">
        <v>1675</v>
      </c>
      <c r="B266" s="5">
        <v>41068</v>
      </c>
      <c r="C266" s="6" t="s">
        <v>1676</v>
      </c>
      <c r="D266" s="4" t="s">
        <v>159</v>
      </c>
      <c r="E266" s="4" t="s">
        <v>17</v>
      </c>
      <c r="F266" s="7" t="s">
        <v>1677</v>
      </c>
      <c r="G266" s="8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9">
        <v>130000000</v>
      </c>
      <c r="N266" s="9">
        <v>403400000</v>
      </c>
      <c r="O266" s="10" t="str">
        <f t="shared" si="4"/>
        <v>&gt;10M</v>
      </c>
      <c r="P266" s="3"/>
      <c r="Q266" s="3"/>
      <c r="R266" s="3"/>
      <c r="S266" s="3"/>
      <c r="T266" s="3"/>
      <c r="U266" s="3"/>
      <c r="V266" s="3"/>
    </row>
    <row r="267" spans="1:22" ht="13" x14ac:dyDescent="0.15">
      <c r="A267" s="4" t="s">
        <v>1679</v>
      </c>
      <c r="B267" s="5">
        <v>41271</v>
      </c>
      <c r="C267" s="6" t="s">
        <v>1680</v>
      </c>
      <c r="D267" s="4" t="s">
        <v>64</v>
      </c>
      <c r="E267" s="4"/>
      <c r="F267" s="7" t="s">
        <v>1681</v>
      </c>
      <c r="G267" s="8"/>
      <c r="H267" s="1" t="s">
        <v>705</v>
      </c>
      <c r="I267" s="1" t="s">
        <v>27</v>
      </c>
      <c r="J267" s="1" t="s">
        <v>1165</v>
      </c>
      <c r="K267" s="1" t="s">
        <v>1682</v>
      </c>
      <c r="L267" s="4"/>
      <c r="M267" s="9">
        <v>15000000</v>
      </c>
      <c r="N267" s="9">
        <v>8100000</v>
      </c>
      <c r="O267" s="10" t="str">
        <f t="shared" si="4"/>
        <v>&lt;10M</v>
      </c>
      <c r="P267" s="3"/>
      <c r="Q267" s="3"/>
      <c r="R267" s="3"/>
      <c r="S267" s="3"/>
      <c r="T267" s="3"/>
      <c r="U267" s="3"/>
      <c r="V267" s="3"/>
    </row>
    <row r="268" spans="1:22" ht="13" x14ac:dyDescent="0.15">
      <c r="A268" s="4" t="s">
        <v>1683</v>
      </c>
      <c r="B268" s="5">
        <v>41474</v>
      </c>
      <c r="C268" s="6" t="s">
        <v>1684</v>
      </c>
      <c r="D268" s="4" t="s">
        <v>24</v>
      </c>
      <c r="E268" s="4" t="s">
        <v>42</v>
      </c>
      <c r="F268" s="7" t="s">
        <v>1685</v>
      </c>
      <c r="G268" s="8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9">
        <v>130000000</v>
      </c>
      <c r="N268" s="9">
        <v>78300000</v>
      </c>
      <c r="O268" s="10" t="str">
        <f t="shared" si="4"/>
        <v>&gt;10M</v>
      </c>
      <c r="P268" s="3"/>
      <c r="Q268" s="3"/>
      <c r="R268" s="3"/>
      <c r="S268" s="3"/>
      <c r="T268" s="3"/>
      <c r="U268" s="3"/>
      <c r="V268" s="3"/>
    </row>
    <row r="269" spans="1:22" ht="13" x14ac:dyDescent="0.15">
      <c r="A269" s="4" t="s">
        <v>1690</v>
      </c>
      <c r="B269" s="5">
        <v>42419</v>
      </c>
      <c r="C269" s="6" t="s">
        <v>1691</v>
      </c>
      <c r="D269" s="4" t="s">
        <v>64</v>
      </c>
      <c r="E269" s="4" t="s">
        <v>519</v>
      </c>
      <c r="F269" s="7" t="s">
        <v>1692</v>
      </c>
      <c r="G269" s="8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9">
        <v>5000000</v>
      </c>
      <c r="N269" s="9">
        <v>23500000</v>
      </c>
      <c r="O269" s="10" t="str">
        <f t="shared" si="4"/>
        <v>&gt;10M</v>
      </c>
      <c r="P269" s="3"/>
      <c r="Q269" s="3"/>
      <c r="R269" s="3"/>
      <c r="S269" s="3"/>
      <c r="T269" s="3"/>
      <c r="U269" s="3"/>
      <c r="V269" s="3"/>
    </row>
    <row r="270" spans="1:22" ht="13" x14ac:dyDescent="0.15">
      <c r="A270" s="4" t="s">
        <v>1696</v>
      </c>
      <c r="B270" s="5">
        <v>41159</v>
      </c>
      <c r="C270" s="6" t="s">
        <v>1697</v>
      </c>
      <c r="D270" s="4" t="s">
        <v>24</v>
      </c>
      <c r="E270" s="4" t="s">
        <v>145</v>
      </c>
      <c r="F270" s="7" t="s">
        <v>391</v>
      </c>
      <c r="G270" s="8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9">
        <v>18000000</v>
      </c>
      <c r="N270" s="9">
        <v>389900000</v>
      </c>
      <c r="O270" s="10" t="str">
        <f t="shared" si="4"/>
        <v>&gt;10M</v>
      </c>
      <c r="P270" s="3"/>
      <c r="Q270" s="3"/>
      <c r="R270" s="3"/>
      <c r="S270" s="3"/>
      <c r="T270" s="3"/>
      <c r="U270" s="3"/>
      <c r="V270" s="3"/>
    </row>
    <row r="271" spans="1:22" ht="13" x14ac:dyDescent="0.15">
      <c r="A271" s="4" t="s">
        <v>1702</v>
      </c>
      <c r="B271" s="5">
        <v>42139</v>
      </c>
      <c r="C271" s="6" t="s">
        <v>1703</v>
      </c>
      <c r="D271" s="4" t="s">
        <v>64</v>
      </c>
      <c r="E271" s="4"/>
      <c r="F271" s="7" t="s">
        <v>1704</v>
      </c>
      <c r="G271" s="8"/>
      <c r="H271" s="1" t="s">
        <v>1705</v>
      </c>
      <c r="I271" s="4"/>
      <c r="J271" s="4"/>
      <c r="K271" s="4"/>
      <c r="L271" s="4"/>
      <c r="M271" s="9">
        <v>1750000</v>
      </c>
      <c r="N271" s="9">
        <v>1740000</v>
      </c>
      <c r="O271" s="10" t="str">
        <f t="shared" si="4"/>
        <v>&lt;10M</v>
      </c>
      <c r="P271" s="3"/>
      <c r="Q271" s="3"/>
      <c r="R271" s="3"/>
      <c r="S271" s="3"/>
      <c r="T271" s="3"/>
      <c r="U271" s="3"/>
      <c r="V271" s="3"/>
    </row>
    <row r="272" spans="1:22" ht="13" x14ac:dyDescent="0.15">
      <c r="A272" s="4" t="s">
        <v>1706</v>
      </c>
      <c r="B272" s="5">
        <v>42489</v>
      </c>
      <c r="C272" s="6" t="s">
        <v>1707</v>
      </c>
      <c r="D272" s="4" t="s">
        <v>159</v>
      </c>
      <c r="E272" s="4" t="s">
        <v>24</v>
      </c>
      <c r="F272" s="7" t="s">
        <v>1708</v>
      </c>
      <c r="G272" s="7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9">
        <v>20000000</v>
      </c>
      <c r="N272" s="9">
        <v>12800000</v>
      </c>
      <c r="O272" s="10" t="str">
        <f t="shared" si="4"/>
        <v>&gt;10M</v>
      </c>
      <c r="P272" s="3"/>
      <c r="Q272" s="3"/>
      <c r="R272" s="3"/>
      <c r="S272" s="3"/>
      <c r="T272" s="3"/>
      <c r="U272" s="3"/>
      <c r="V272" s="3"/>
    </row>
    <row r="273" spans="1:22" ht="13" x14ac:dyDescent="0.15">
      <c r="A273" s="4" t="s">
        <v>1712</v>
      </c>
      <c r="B273" s="5">
        <v>41474</v>
      </c>
      <c r="C273" s="6" t="s">
        <v>1713</v>
      </c>
      <c r="D273" s="4" t="s">
        <v>24</v>
      </c>
      <c r="E273" s="4" t="s">
        <v>42</v>
      </c>
      <c r="F273" s="7" t="s">
        <v>1714</v>
      </c>
      <c r="G273" s="8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9">
        <v>84000000</v>
      </c>
      <c r="N273" s="9">
        <v>148100000</v>
      </c>
      <c r="O273" s="10" t="str">
        <f t="shared" si="4"/>
        <v>&gt;10M</v>
      </c>
      <c r="P273" s="3"/>
      <c r="Q273" s="3"/>
      <c r="R273" s="3"/>
      <c r="S273" s="3"/>
      <c r="T273" s="3"/>
      <c r="U273" s="3"/>
      <c r="V273" s="3"/>
    </row>
    <row r="274" spans="1:22" ht="13" x14ac:dyDescent="0.15">
      <c r="A274" s="4" t="s">
        <v>1716</v>
      </c>
      <c r="B274" s="5">
        <v>41234</v>
      </c>
      <c r="C274" s="6" t="s">
        <v>1717</v>
      </c>
      <c r="D274" s="4" t="s">
        <v>24</v>
      </c>
      <c r="E274" s="4"/>
      <c r="F274" s="7" t="s">
        <v>1718</v>
      </c>
      <c r="G274" s="8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9">
        <v>65000000</v>
      </c>
      <c r="N274" s="9">
        <v>48100000</v>
      </c>
      <c r="O274" s="10" t="str">
        <f t="shared" si="4"/>
        <v>&gt;10M</v>
      </c>
      <c r="P274" s="3"/>
      <c r="Q274" s="3"/>
      <c r="R274" s="3"/>
      <c r="S274" s="3"/>
      <c r="T274" s="3"/>
      <c r="U274" s="3"/>
      <c r="V274" s="3"/>
    </row>
    <row r="275" spans="1:22" ht="13" x14ac:dyDescent="0.15">
      <c r="A275" s="4" t="s">
        <v>1721</v>
      </c>
      <c r="B275" s="5">
        <v>40928</v>
      </c>
      <c r="C275" s="6" t="s">
        <v>1722</v>
      </c>
      <c r="D275" s="4" t="s">
        <v>64</v>
      </c>
      <c r="E275" s="4"/>
      <c r="F275" s="7" t="s">
        <v>1723</v>
      </c>
      <c r="G275" s="8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9">
        <v>58000000</v>
      </c>
      <c r="N275" s="9">
        <v>50400000</v>
      </c>
      <c r="O275" s="10" t="str">
        <f t="shared" si="4"/>
        <v>&gt;10M</v>
      </c>
      <c r="P275" s="3"/>
      <c r="Q275" s="3"/>
      <c r="R275" s="3"/>
      <c r="S275" s="3"/>
      <c r="T275" s="3"/>
      <c r="U275" s="3"/>
      <c r="V275" s="3"/>
    </row>
    <row r="276" spans="1:22" ht="13" x14ac:dyDescent="0.15">
      <c r="A276" s="4" t="s">
        <v>1726</v>
      </c>
      <c r="B276" s="5">
        <v>41166</v>
      </c>
      <c r="C276" s="6" t="s">
        <v>1727</v>
      </c>
      <c r="D276" s="4" t="s">
        <v>24</v>
      </c>
      <c r="E276" s="4" t="s">
        <v>17</v>
      </c>
      <c r="F276" s="7" t="s">
        <v>1641</v>
      </c>
      <c r="G276" s="8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9">
        <v>65000000</v>
      </c>
      <c r="N276" s="9">
        <v>240200000</v>
      </c>
      <c r="O276" s="10" t="str">
        <f t="shared" si="4"/>
        <v>&gt;10M</v>
      </c>
      <c r="P276" s="3"/>
      <c r="Q276" s="3"/>
      <c r="R276" s="3"/>
      <c r="S276" s="3"/>
      <c r="T276" s="3"/>
      <c r="U276" s="3"/>
      <c r="V276" s="3"/>
    </row>
    <row r="277" spans="1:22" ht="13" x14ac:dyDescent="0.15">
      <c r="A277" s="4" t="s">
        <v>1732</v>
      </c>
      <c r="B277" s="5">
        <v>42223</v>
      </c>
      <c r="C277" s="6" t="s">
        <v>1733</v>
      </c>
      <c r="D277" s="4" t="s">
        <v>42</v>
      </c>
      <c r="E277" s="4" t="s">
        <v>64</v>
      </c>
      <c r="F277" s="7" t="s">
        <v>1734</v>
      </c>
      <c r="G277" s="8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9">
        <v>18000000</v>
      </c>
      <c r="N277" s="9">
        <v>41300000</v>
      </c>
      <c r="O277" s="10" t="str">
        <f t="shared" si="4"/>
        <v>&gt;10M</v>
      </c>
      <c r="P277" s="3"/>
      <c r="Q277" s="3"/>
      <c r="R277" s="3"/>
      <c r="S277" s="3"/>
      <c r="T277" s="3"/>
      <c r="U277" s="3"/>
      <c r="V277" s="3"/>
    </row>
    <row r="278" spans="1:22" ht="13" x14ac:dyDescent="0.15">
      <c r="A278" s="4" t="s">
        <v>1738</v>
      </c>
      <c r="B278" s="5">
        <v>41523</v>
      </c>
      <c r="C278" s="6" t="s">
        <v>1739</v>
      </c>
      <c r="D278" s="4" t="s">
        <v>24</v>
      </c>
      <c r="E278" s="4" t="s">
        <v>159</v>
      </c>
      <c r="F278" s="7" t="s">
        <v>1740</v>
      </c>
      <c r="G278" s="8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9">
        <v>40000000</v>
      </c>
      <c r="N278" s="9">
        <v>100300000</v>
      </c>
      <c r="O278" s="10" t="str">
        <f t="shared" si="4"/>
        <v>&gt;10M</v>
      </c>
      <c r="P278" s="3"/>
      <c r="Q278" s="3"/>
      <c r="R278" s="3"/>
      <c r="S278" s="3"/>
      <c r="T278" s="3"/>
      <c r="U278" s="3"/>
      <c r="V278" s="3"/>
    </row>
    <row r="279" spans="1:22" ht="13" x14ac:dyDescent="0.15">
      <c r="A279" s="4" t="s">
        <v>1745</v>
      </c>
      <c r="B279" s="5">
        <v>41656</v>
      </c>
      <c r="C279" s="6" t="s">
        <v>1746</v>
      </c>
      <c r="D279" s="4" t="s">
        <v>24</v>
      </c>
      <c r="E279" s="4" t="s">
        <v>42</v>
      </c>
      <c r="F279" s="7" t="s">
        <v>1747</v>
      </c>
      <c r="G279" s="8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9">
        <v>25000000</v>
      </c>
      <c r="N279" s="9">
        <v>154500000</v>
      </c>
      <c r="O279" s="10" t="str">
        <f t="shared" si="4"/>
        <v>&gt;10M</v>
      </c>
      <c r="P279" s="3"/>
      <c r="Q279" s="3"/>
      <c r="R279" s="3"/>
      <c r="S279" s="3"/>
      <c r="T279" s="3"/>
      <c r="U279" s="3"/>
      <c r="V279" s="3"/>
    </row>
    <row r="280" spans="1:22" ht="13" x14ac:dyDescent="0.15">
      <c r="A280" s="4" t="s">
        <v>1749</v>
      </c>
      <c r="B280" s="5">
        <v>42384</v>
      </c>
      <c r="C280" s="6" t="s">
        <v>1750</v>
      </c>
      <c r="D280" s="4" t="s">
        <v>42</v>
      </c>
      <c r="E280" s="4" t="s">
        <v>24</v>
      </c>
      <c r="F280" s="7" t="s">
        <v>1747</v>
      </c>
      <c r="G280" s="8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9">
        <v>40000000</v>
      </c>
      <c r="N280" s="9">
        <v>124200000</v>
      </c>
      <c r="O280" s="10" t="str">
        <f t="shared" si="4"/>
        <v>&gt;10M</v>
      </c>
      <c r="P280" s="3"/>
      <c r="Q280" s="3"/>
      <c r="R280" s="3"/>
      <c r="S280" s="3"/>
      <c r="T280" s="3"/>
      <c r="U280" s="3"/>
      <c r="V280" s="3"/>
    </row>
    <row r="281" spans="1:22" ht="13" x14ac:dyDescent="0.15">
      <c r="A281" s="4" t="s">
        <v>1752</v>
      </c>
      <c r="B281" s="5">
        <v>41718</v>
      </c>
      <c r="C281" s="6" t="s">
        <v>1753</v>
      </c>
      <c r="D281" s="4" t="s">
        <v>191</v>
      </c>
      <c r="E281" s="4"/>
      <c r="F281" s="7" t="s">
        <v>1754</v>
      </c>
      <c r="G281" s="8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9">
        <v>103000000</v>
      </c>
      <c r="N281" s="9">
        <v>500100000</v>
      </c>
      <c r="O281" s="10" t="str">
        <f t="shared" si="4"/>
        <v>&gt;10M</v>
      </c>
      <c r="P281" s="3"/>
      <c r="Q281" s="3"/>
      <c r="R281" s="3"/>
      <c r="S281" s="3"/>
      <c r="T281" s="3"/>
      <c r="U281" s="3"/>
      <c r="V281" s="3"/>
    </row>
    <row r="282" spans="1:22" ht="13" x14ac:dyDescent="0.15">
      <c r="A282" s="4" t="s">
        <v>1757</v>
      </c>
      <c r="B282" s="5">
        <v>41234</v>
      </c>
      <c r="C282" s="6" t="s">
        <v>1758</v>
      </c>
      <c r="D282" s="4" t="s">
        <v>145</v>
      </c>
      <c r="E282" s="4"/>
      <c r="F282" s="7" t="s">
        <v>1759</v>
      </c>
      <c r="G282" s="8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9">
        <v>145000000</v>
      </c>
      <c r="N282" s="9">
        <v>306900000</v>
      </c>
      <c r="O282" s="10" t="str">
        <f t="shared" si="4"/>
        <v>&gt;10M</v>
      </c>
      <c r="P282" s="3"/>
      <c r="Q282" s="3"/>
      <c r="R282" s="3"/>
      <c r="S282" s="3"/>
      <c r="T282" s="3"/>
      <c r="U282" s="3"/>
      <c r="V282" s="3"/>
    </row>
    <row r="283" spans="1:22" ht="13" x14ac:dyDescent="0.15">
      <c r="A283" s="4" t="s">
        <v>1761</v>
      </c>
      <c r="B283" s="5">
        <v>42419</v>
      </c>
      <c r="C283" s="6" t="s">
        <v>1762</v>
      </c>
      <c r="D283" s="4" t="s">
        <v>64</v>
      </c>
      <c r="E283" s="4"/>
      <c r="F283" s="7" t="s">
        <v>1763</v>
      </c>
      <c r="G283" s="8"/>
      <c r="H283" s="1" t="s">
        <v>1764</v>
      </c>
      <c r="I283" s="1" t="s">
        <v>1765</v>
      </c>
      <c r="J283" s="1" t="s">
        <v>133</v>
      </c>
      <c r="K283" s="4"/>
      <c r="L283" s="4"/>
      <c r="M283" s="9">
        <v>20000000</v>
      </c>
      <c r="N283" s="9">
        <v>46100000</v>
      </c>
      <c r="O283" s="10" t="str">
        <f t="shared" si="4"/>
        <v>&gt;10M</v>
      </c>
      <c r="P283" s="3"/>
      <c r="Q283" s="3"/>
      <c r="R283" s="3"/>
      <c r="S283" s="3"/>
      <c r="T283" s="3"/>
      <c r="U283" s="3"/>
      <c r="V283" s="3"/>
    </row>
    <row r="284" spans="1:22" ht="13" x14ac:dyDescent="0.15">
      <c r="A284" s="4" t="s">
        <v>1766</v>
      </c>
      <c r="B284" s="5">
        <v>41669</v>
      </c>
      <c r="C284" s="6" t="s">
        <v>1767</v>
      </c>
      <c r="D284" s="4" t="s">
        <v>24</v>
      </c>
      <c r="E284" s="4" t="s">
        <v>145</v>
      </c>
      <c r="F284" s="7" t="s">
        <v>1768</v>
      </c>
      <c r="G284" s="8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9">
        <v>100000000</v>
      </c>
      <c r="N284" s="9">
        <v>242700000</v>
      </c>
      <c r="O284" s="10" t="str">
        <f t="shared" si="4"/>
        <v>&gt;10M</v>
      </c>
      <c r="P284" s="3"/>
      <c r="Q284" s="3"/>
      <c r="R284" s="3"/>
      <c r="S284" s="3"/>
      <c r="T284" s="3"/>
      <c r="U284" s="3"/>
      <c r="V284" s="3"/>
    </row>
    <row r="285" spans="1:22" ht="13" x14ac:dyDescent="0.15">
      <c r="A285" s="4" t="s">
        <v>1769</v>
      </c>
      <c r="B285" s="5">
        <v>41138</v>
      </c>
      <c r="C285" s="6" t="s">
        <v>1770</v>
      </c>
      <c r="D285" s="4" t="s">
        <v>42</v>
      </c>
      <c r="E285" s="4" t="s">
        <v>64</v>
      </c>
      <c r="F285" s="7" t="s">
        <v>1545</v>
      </c>
      <c r="G285" s="8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9">
        <v>2500000</v>
      </c>
      <c r="N285" s="9">
        <v>4900000</v>
      </c>
      <c r="O285" s="10" t="str">
        <f t="shared" si="4"/>
        <v>&lt;10M</v>
      </c>
      <c r="P285" s="3"/>
      <c r="Q285" s="3"/>
      <c r="R285" s="3"/>
      <c r="S285" s="3"/>
      <c r="T285" s="3"/>
      <c r="U285" s="3"/>
      <c r="V285" s="3"/>
    </row>
    <row r="286" spans="1:22" ht="13" x14ac:dyDescent="0.15">
      <c r="A286" s="4" t="s">
        <v>1773</v>
      </c>
      <c r="B286" s="5">
        <v>41075</v>
      </c>
      <c r="C286" s="6" t="s">
        <v>1774</v>
      </c>
      <c r="D286" s="4" t="s">
        <v>296</v>
      </c>
      <c r="E286" s="4" t="s">
        <v>64</v>
      </c>
      <c r="F286" s="7" t="s">
        <v>1775</v>
      </c>
      <c r="G286" s="8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9">
        <v>75000000</v>
      </c>
      <c r="N286" s="9">
        <v>59400000</v>
      </c>
      <c r="O286" s="10" t="str">
        <f t="shared" si="4"/>
        <v>&gt;10M</v>
      </c>
      <c r="P286" s="3"/>
      <c r="Q286" s="3"/>
      <c r="R286" s="3"/>
      <c r="S286" s="3"/>
      <c r="T286" s="3"/>
      <c r="U286" s="3"/>
      <c r="V286" s="3"/>
    </row>
    <row r="287" spans="1:22" ht="13" x14ac:dyDescent="0.15">
      <c r="A287" s="4" t="s">
        <v>1779</v>
      </c>
      <c r="B287" s="5">
        <v>42299</v>
      </c>
      <c r="C287" s="6" t="s">
        <v>1780</v>
      </c>
      <c r="D287" s="4" t="s">
        <v>42</v>
      </c>
      <c r="E287" s="4"/>
      <c r="F287" s="7" t="s">
        <v>1781</v>
      </c>
      <c r="G287" s="8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9">
        <v>15000000</v>
      </c>
      <c r="N287" s="9">
        <v>3400000</v>
      </c>
      <c r="O287" s="10" t="str">
        <f t="shared" si="4"/>
        <v>&lt;10M</v>
      </c>
      <c r="P287" s="3"/>
      <c r="Q287" s="3"/>
      <c r="R287" s="3"/>
      <c r="S287" s="3"/>
      <c r="T287" s="3"/>
      <c r="U287" s="3"/>
      <c r="V287" s="3"/>
    </row>
    <row r="288" spans="1:22" ht="13" x14ac:dyDescent="0.15">
      <c r="A288" s="4" t="s">
        <v>1784</v>
      </c>
      <c r="B288" s="5">
        <v>41481</v>
      </c>
      <c r="C288" s="6" t="s">
        <v>1785</v>
      </c>
      <c r="D288" s="4" t="s">
        <v>64</v>
      </c>
      <c r="E288" s="4"/>
      <c r="F288" s="7" t="s">
        <v>1786</v>
      </c>
      <c r="G288" s="8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9">
        <v>15000000</v>
      </c>
      <c r="N288" s="9">
        <v>3000000</v>
      </c>
      <c r="O288" s="10" t="str">
        <f t="shared" si="4"/>
        <v>&lt;10M</v>
      </c>
      <c r="P288" s="3"/>
      <c r="Q288" s="3"/>
      <c r="R288" s="3"/>
      <c r="S288" s="3"/>
      <c r="T288" s="3"/>
      <c r="U288" s="3"/>
      <c r="V288" s="3"/>
    </row>
    <row r="289" spans="1:22" ht="13" x14ac:dyDescent="0.15">
      <c r="A289" s="4" t="s">
        <v>1791</v>
      </c>
      <c r="B289" s="5">
        <v>42251</v>
      </c>
      <c r="C289" s="6" t="s">
        <v>1792</v>
      </c>
      <c r="D289" s="4" t="s">
        <v>64</v>
      </c>
      <c r="E289" s="4" t="s">
        <v>16</v>
      </c>
      <c r="F289" s="7" t="s">
        <v>1793</v>
      </c>
      <c r="G289" s="8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9">
        <v>13000000</v>
      </c>
      <c r="N289" s="9">
        <v>36000000</v>
      </c>
      <c r="O289" s="10" t="str">
        <f t="shared" si="4"/>
        <v>&gt;10M</v>
      </c>
      <c r="P289" s="3"/>
      <c r="Q289" s="3"/>
      <c r="R289" s="3"/>
      <c r="S289" s="3"/>
      <c r="T289" s="3"/>
      <c r="U289" s="3"/>
      <c r="V289" s="3"/>
    </row>
    <row r="290" spans="1:22" ht="13" x14ac:dyDescent="0.15">
      <c r="A290" s="4" t="s">
        <v>1798</v>
      </c>
      <c r="B290" s="5">
        <v>42076</v>
      </c>
      <c r="C290" s="6" t="s">
        <v>1799</v>
      </c>
      <c r="D290" s="4" t="s">
        <v>24</v>
      </c>
      <c r="E290" s="4"/>
      <c r="F290" s="7" t="s">
        <v>1479</v>
      </c>
      <c r="G290" s="8"/>
      <c r="H290" s="1" t="s">
        <v>139</v>
      </c>
      <c r="I290" s="1" t="s">
        <v>491</v>
      </c>
      <c r="J290" s="1" t="s">
        <v>1302</v>
      </c>
      <c r="K290" s="4"/>
      <c r="L290" s="4"/>
      <c r="M290" s="9">
        <v>61600000</v>
      </c>
      <c r="N290" s="9">
        <v>71700000</v>
      </c>
      <c r="O290" s="10" t="str">
        <f t="shared" si="4"/>
        <v>&gt;10M</v>
      </c>
      <c r="P290" s="3"/>
      <c r="Q290" s="3"/>
      <c r="R290" s="3"/>
      <c r="S290" s="3"/>
      <c r="T290" s="3"/>
      <c r="U290" s="3"/>
      <c r="V290" s="3"/>
    </row>
    <row r="291" spans="1:22" ht="13" x14ac:dyDescent="0.15">
      <c r="A291" s="4" t="s">
        <v>1800</v>
      </c>
      <c r="B291" s="5">
        <v>41544</v>
      </c>
      <c r="C291" s="6" t="s">
        <v>1801</v>
      </c>
      <c r="D291" s="4" t="s">
        <v>33</v>
      </c>
      <c r="E291" s="4"/>
      <c r="F291" s="7" t="s">
        <v>1802</v>
      </c>
      <c r="G291" s="8"/>
      <c r="H291" s="1" t="s">
        <v>253</v>
      </c>
      <c r="I291" s="1" t="s">
        <v>1803</v>
      </c>
      <c r="J291" s="1" t="s">
        <v>939</v>
      </c>
      <c r="K291" s="1" t="s">
        <v>155</v>
      </c>
      <c r="L291" s="4"/>
      <c r="M291" s="9">
        <v>30000000</v>
      </c>
      <c r="N291" s="9">
        <v>30000000</v>
      </c>
      <c r="O291" s="10" t="str">
        <f t="shared" si="4"/>
        <v>&gt;10M</v>
      </c>
      <c r="P291" s="3"/>
      <c r="Q291" s="3"/>
      <c r="R291" s="3"/>
      <c r="S291" s="3"/>
      <c r="T291" s="3"/>
      <c r="U291" s="3"/>
      <c r="V291" s="3"/>
    </row>
    <row r="292" spans="1:22" ht="13" x14ac:dyDescent="0.15">
      <c r="A292" s="4" t="s">
        <v>1804</v>
      </c>
      <c r="B292" s="5">
        <v>41537</v>
      </c>
      <c r="C292" s="6" t="s">
        <v>1805</v>
      </c>
      <c r="D292" s="4" t="s">
        <v>24</v>
      </c>
      <c r="E292" s="4"/>
      <c r="F292" s="7" t="s">
        <v>1039</v>
      </c>
      <c r="G292" s="8"/>
      <c r="H292" s="1" t="s">
        <v>359</v>
      </c>
      <c r="I292" s="1" t="s">
        <v>1806</v>
      </c>
      <c r="J292" s="1" t="s">
        <v>1268</v>
      </c>
      <c r="K292" s="1" t="s">
        <v>1807</v>
      </c>
      <c r="L292" s="4"/>
      <c r="M292" s="9">
        <v>38000000</v>
      </c>
      <c r="N292" s="9">
        <v>90200000</v>
      </c>
      <c r="O292" s="10" t="str">
        <f t="shared" si="4"/>
        <v>&gt;10M</v>
      </c>
      <c r="P292" s="3"/>
      <c r="Q292" s="3"/>
      <c r="R292" s="3"/>
      <c r="S292" s="3"/>
      <c r="T292" s="3"/>
      <c r="U292" s="3"/>
      <c r="V292" s="3"/>
    </row>
    <row r="293" spans="1:22" ht="13" x14ac:dyDescent="0.15">
      <c r="A293" s="4" t="s">
        <v>1808</v>
      </c>
      <c r="B293" s="5">
        <v>41717</v>
      </c>
      <c r="C293" s="6" t="s">
        <v>1809</v>
      </c>
      <c r="D293" s="4" t="s">
        <v>24</v>
      </c>
      <c r="E293" s="4"/>
      <c r="F293" s="7" t="s">
        <v>717</v>
      </c>
      <c r="G293" s="8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9">
        <v>35000000</v>
      </c>
      <c r="N293" s="9">
        <v>17500000</v>
      </c>
      <c r="O293" s="10" t="str">
        <f t="shared" si="4"/>
        <v>&gt;10M</v>
      </c>
      <c r="P293" s="3"/>
      <c r="Q293" s="3"/>
      <c r="R293" s="3"/>
      <c r="S293" s="3"/>
      <c r="T293" s="3"/>
      <c r="U293" s="3"/>
      <c r="V293" s="3"/>
    </row>
    <row r="294" spans="1:22" ht="13" x14ac:dyDescent="0.15">
      <c r="A294" s="4" t="s">
        <v>1813</v>
      </c>
      <c r="B294" s="5">
        <v>40949</v>
      </c>
      <c r="C294" s="6" t="s">
        <v>1814</v>
      </c>
      <c r="D294" s="4" t="s">
        <v>24</v>
      </c>
      <c r="E294" s="4"/>
      <c r="F294" s="7" t="s">
        <v>488</v>
      </c>
      <c r="G294" s="8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9">
        <v>85000000</v>
      </c>
      <c r="N294" s="9">
        <v>208100000</v>
      </c>
      <c r="O294" s="10" t="str">
        <f t="shared" si="4"/>
        <v>&gt;10M</v>
      </c>
      <c r="P294" s="3"/>
      <c r="Q294" s="3"/>
      <c r="R294" s="3"/>
      <c r="S294" s="3"/>
      <c r="T294" s="3"/>
      <c r="U294" s="3"/>
      <c r="V294" s="3"/>
    </row>
    <row r="295" spans="1:22" ht="13" x14ac:dyDescent="0.15">
      <c r="A295" s="4" t="s">
        <v>1816</v>
      </c>
      <c r="B295" s="5">
        <v>40977</v>
      </c>
      <c r="C295" s="6" t="s">
        <v>1817</v>
      </c>
      <c r="D295" s="4" t="s">
        <v>64</v>
      </c>
      <c r="E295" s="4" t="s">
        <v>183</v>
      </c>
      <c r="F295" s="7" t="s">
        <v>1818</v>
      </c>
      <c r="G295" s="8"/>
      <c r="H295" s="1" t="s">
        <v>1103</v>
      </c>
      <c r="I295" s="1" t="s">
        <v>702</v>
      </c>
      <c r="J295" s="1" t="s">
        <v>1819</v>
      </c>
      <c r="K295" s="1" t="s">
        <v>1820</v>
      </c>
      <c r="L295" s="4"/>
      <c r="M295" s="9">
        <v>14400000</v>
      </c>
      <c r="N295" s="9">
        <v>34600000</v>
      </c>
      <c r="O295" s="10" t="str">
        <f t="shared" si="4"/>
        <v>&gt;10M</v>
      </c>
      <c r="P295" s="3"/>
      <c r="Q295" s="3"/>
      <c r="R295" s="3"/>
      <c r="S295" s="3"/>
      <c r="T295" s="3"/>
      <c r="U295" s="3"/>
      <c r="V295" s="3"/>
    </row>
    <row r="296" spans="1:22" ht="13" x14ac:dyDescent="0.15">
      <c r="A296" s="4" t="s">
        <v>1821</v>
      </c>
      <c r="B296" s="5">
        <v>41096</v>
      </c>
      <c r="C296" s="6" t="s">
        <v>1822</v>
      </c>
      <c r="D296" s="4" t="s">
        <v>33</v>
      </c>
      <c r="E296" s="4" t="s">
        <v>64</v>
      </c>
      <c r="F296" s="7" t="s">
        <v>1823</v>
      </c>
      <c r="G296" s="8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9">
        <v>45000000</v>
      </c>
      <c r="N296" s="9">
        <v>83000000</v>
      </c>
      <c r="O296" s="10" t="str">
        <f t="shared" si="4"/>
        <v>&gt;10M</v>
      </c>
      <c r="P296" s="3"/>
      <c r="Q296" s="3"/>
      <c r="R296" s="3"/>
      <c r="S296" s="3"/>
      <c r="T296" s="3"/>
      <c r="U296" s="3"/>
      <c r="V296" s="3"/>
    </row>
    <row r="297" spans="1:22" ht="13" x14ac:dyDescent="0.15">
      <c r="A297" s="4" t="s">
        <v>1828</v>
      </c>
      <c r="B297" s="5">
        <v>41376</v>
      </c>
      <c r="C297" s="6" t="s">
        <v>1829</v>
      </c>
      <c r="D297" s="4" t="s">
        <v>42</v>
      </c>
      <c r="E297" s="4" t="s">
        <v>17</v>
      </c>
      <c r="F297" s="7" t="s">
        <v>276</v>
      </c>
      <c r="G297" s="8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9">
        <v>20000000</v>
      </c>
      <c r="N297" s="9">
        <v>78400000</v>
      </c>
      <c r="O297" s="10" t="str">
        <f t="shared" si="4"/>
        <v>&gt;10M</v>
      </c>
      <c r="P297" s="3"/>
      <c r="Q297" s="3"/>
      <c r="R297" s="3"/>
      <c r="S297" s="3"/>
      <c r="T297" s="3"/>
      <c r="U297" s="3"/>
      <c r="V297" s="3"/>
    </row>
    <row r="298" spans="1:22" ht="13" x14ac:dyDescent="0.15">
      <c r="A298" s="4" t="s">
        <v>1834</v>
      </c>
      <c r="B298" s="5">
        <v>42328</v>
      </c>
      <c r="C298" s="6" t="s">
        <v>1835</v>
      </c>
      <c r="D298" s="4" t="s">
        <v>33</v>
      </c>
      <c r="E298" s="4" t="s">
        <v>16</v>
      </c>
      <c r="F298" s="7" t="s">
        <v>1836</v>
      </c>
      <c r="G298" s="8"/>
      <c r="H298" s="1" t="s">
        <v>1354</v>
      </c>
      <c r="I298" s="1" t="s">
        <v>325</v>
      </c>
      <c r="J298" s="1" t="s">
        <v>1837</v>
      </c>
      <c r="K298" s="1" t="s">
        <v>1838</v>
      </c>
      <c r="L298" s="4"/>
      <c r="M298" s="9">
        <v>19500000</v>
      </c>
      <c r="N298" s="9">
        <v>32200000.000000004</v>
      </c>
      <c r="O298" s="10" t="str">
        <f t="shared" si="4"/>
        <v>&gt;10M</v>
      </c>
      <c r="P298" s="3"/>
      <c r="Q298" s="3"/>
      <c r="R298" s="3"/>
      <c r="S298" s="3"/>
      <c r="T298" s="3"/>
      <c r="U298" s="3"/>
      <c r="V298" s="3"/>
    </row>
    <row r="299" spans="1:22" ht="13" x14ac:dyDescent="0.15">
      <c r="A299" s="4" t="s">
        <v>1839</v>
      </c>
      <c r="B299" s="5">
        <v>42195</v>
      </c>
      <c r="C299" s="6" t="s">
        <v>1840</v>
      </c>
      <c r="D299" s="4" t="s">
        <v>64</v>
      </c>
      <c r="E299" s="4" t="s">
        <v>159</v>
      </c>
      <c r="F299" s="7" t="s">
        <v>1352</v>
      </c>
      <c r="G299" s="8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9">
        <v>26000000</v>
      </c>
      <c r="N299" s="9">
        <v>30500000</v>
      </c>
      <c r="O299" s="10" t="str">
        <f t="shared" si="4"/>
        <v>&gt;10M</v>
      </c>
      <c r="P299" s="3"/>
      <c r="Q299" s="3"/>
      <c r="R299" s="3"/>
      <c r="S299" s="3"/>
      <c r="T299" s="3"/>
      <c r="U299" s="3"/>
      <c r="V299" s="3"/>
    </row>
    <row r="300" spans="1:22" ht="13" x14ac:dyDescent="0.15">
      <c r="A300" s="4" t="s">
        <v>1844</v>
      </c>
      <c r="B300" s="5">
        <v>41998</v>
      </c>
      <c r="C300" s="6" t="s">
        <v>1845</v>
      </c>
      <c r="D300" s="4" t="s">
        <v>64</v>
      </c>
      <c r="E300" s="4"/>
      <c r="F300" s="7" t="s">
        <v>1846</v>
      </c>
      <c r="G300" s="8"/>
      <c r="H300" s="1" t="s">
        <v>118</v>
      </c>
      <c r="I300" s="1" t="s">
        <v>1847</v>
      </c>
      <c r="J300" s="1" t="s">
        <v>1848</v>
      </c>
      <c r="K300" s="1" t="s">
        <v>1849</v>
      </c>
      <c r="L300" s="4"/>
      <c r="M300" s="9">
        <v>20000000</v>
      </c>
      <c r="N300" s="9">
        <v>66800000</v>
      </c>
      <c r="O300" s="10" t="str">
        <f t="shared" si="4"/>
        <v>&gt;10M</v>
      </c>
      <c r="P300" s="3"/>
      <c r="Q300" s="3"/>
      <c r="R300" s="3"/>
      <c r="S300" s="3"/>
      <c r="T300" s="3"/>
      <c r="U300" s="3"/>
      <c r="V300" s="3"/>
    </row>
    <row r="301" spans="1:22" ht="13" x14ac:dyDescent="0.15">
      <c r="A301" s="4" t="s">
        <v>1850</v>
      </c>
      <c r="B301" s="5">
        <v>41990</v>
      </c>
      <c r="C301" s="6" t="s">
        <v>1851</v>
      </c>
      <c r="D301" s="4" t="s">
        <v>54</v>
      </c>
      <c r="E301" s="4"/>
      <c r="F301" s="7" t="s">
        <v>1852</v>
      </c>
      <c r="G301" s="8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9">
        <v>95000000</v>
      </c>
      <c r="N301" s="9">
        <v>114200000</v>
      </c>
      <c r="O301" s="10" t="str">
        <f t="shared" si="4"/>
        <v>&gt;10M</v>
      </c>
      <c r="P301" s="3"/>
      <c r="Q301" s="3"/>
      <c r="R301" s="3"/>
      <c r="S301" s="3"/>
      <c r="T301" s="3"/>
      <c r="U301" s="3"/>
      <c r="V301" s="3"/>
    </row>
    <row r="302" spans="1:22" ht="13" x14ac:dyDescent="0.15">
      <c r="A302" s="4" t="s">
        <v>1854</v>
      </c>
      <c r="B302" s="5">
        <v>42028</v>
      </c>
      <c r="C302" s="6" t="s">
        <v>1855</v>
      </c>
      <c r="D302" s="4" t="s">
        <v>145</v>
      </c>
      <c r="E302" s="4" t="s">
        <v>42</v>
      </c>
      <c r="F302" s="7" t="s">
        <v>1856</v>
      </c>
      <c r="G302" s="8"/>
      <c r="H302" s="1" t="s">
        <v>1857</v>
      </c>
      <c r="I302" s="1" t="s">
        <v>1858</v>
      </c>
      <c r="J302" s="4"/>
      <c r="K302" s="4"/>
      <c r="L302" s="4"/>
      <c r="M302" s="9">
        <v>25000000</v>
      </c>
      <c r="N302" s="9">
        <v>106000000</v>
      </c>
      <c r="O302" s="10" t="str">
        <f t="shared" si="4"/>
        <v>&gt;10M</v>
      </c>
      <c r="P302" s="3"/>
      <c r="Q302" s="3"/>
      <c r="R302" s="3"/>
      <c r="S302" s="3"/>
      <c r="T302" s="3"/>
      <c r="U302" s="3"/>
      <c r="V302" s="3"/>
    </row>
    <row r="303" spans="1:22" ht="13" x14ac:dyDescent="0.15">
      <c r="A303" s="4" t="s">
        <v>1859</v>
      </c>
      <c r="B303" s="5">
        <v>42143</v>
      </c>
      <c r="C303" s="6" t="s">
        <v>1860</v>
      </c>
      <c r="D303" s="4" t="s">
        <v>33</v>
      </c>
      <c r="E303" s="4" t="s">
        <v>64</v>
      </c>
      <c r="F303" s="7" t="s">
        <v>1664</v>
      </c>
      <c r="G303" s="8"/>
      <c r="H303" s="1" t="s">
        <v>702</v>
      </c>
      <c r="I303" s="1" t="s">
        <v>1827</v>
      </c>
      <c r="J303" s="1" t="s">
        <v>832</v>
      </c>
      <c r="K303" s="1" t="s">
        <v>821</v>
      </c>
      <c r="L303" s="4"/>
      <c r="M303" s="9">
        <v>30000000</v>
      </c>
      <c r="N303" s="9">
        <v>84900000</v>
      </c>
      <c r="O303" s="10" t="str">
        <f t="shared" si="4"/>
        <v>&gt;10M</v>
      </c>
      <c r="P303" s="3"/>
      <c r="Q303" s="3"/>
      <c r="R303" s="3"/>
      <c r="S303" s="3"/>
      <c r="T303" s="3"/>
      <c r="U303" s="3"/>
      <c r="V303" s="3"/>
    </row>
    <row r="304" spans="1:22" ht="13" x14ac:dyDescent="0.15">
      <c r="A304" s="4" t="s">
        <v>1861</v>
      </c>
      <c r="B304" s="5">
        <v>41313</v>
      </c>
      <c r="C304" s="6" t="s">
        <v>1862</v>
      </c>
      <c r="D304" s="4" t="s">
        <v>33</v>
      </c>
      <c r="E304" s="4"/>
      <c r="F304" s="7" t="s">
        <v>1863</v>
      </c>
      <c r="G304" s="8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9">
        <v>30000000</v>
      </c>
      <c r="N304" s="9">
        <v>66700000</v>
      </c>
      <c r="O304" s="10" t="str">
        <f t="shared" si="4"/>
        <v>&gt;10M</v>
      </c>
      <c r="P304" s="3"/>
      <c r="Q304" s="3"/>
      <c r="R304" s="3"/>
      <c r="S304" s="3"/>
      <c r="T304" s="3"/>
      <c r="U304" s="3"/>
      <c r="V304" s="3"/>
    </row>
    <row r="305" spans="1:22" ht="13" x14ac:dyDescent="0.15">
      <c r="A305" s="4" t="s">
        <v>1865</v>
      </c>
      <c r="B305" s="5">
        <v>41208</v>
      </c>
      <c r="C305" s="6" t="s">
        <v>1866</v>
      </c>
      <c r="D305" s="4" t="s">
        <v>17</v>
      </c>
      <c r="E305" s="4"/>
      <c r="F305" s="7" t="s">
        <v>1867</v>
      </c>
      <c r="G305" s="8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9">
        <v>20000000</v>
      </c>
      <c r="N305" s="9">
        <v>52300000</v>
      </c>
      <c r="O305" s="10" t="str">
        <f t="shared" si="4"/>
        <v>&gt;10M</v>
      </c>
      <c r="P305" s="3"/>
      <c r="Q305" s="3"/>
      <c r="R305" s="3"/>
      <c r="S305" s="3"/>
      <c r="T305" s="3"/>
      <c r="U305" s="3"/>
      <c r="V305" s="3"/>
    </row>
    <row r="306" spans="1:22" ht="13" x14ac:dyDescent="0.15">
      <c r="A306" s="4" t="s">
        <v>1870</v>
      </c>
      <c r="B306" s="5">
        <v>41229</v>
      </c>
      <c r="C306" s="6" t="s">
        <v>1871</v>
      </c>
      <c r="D306" s="4" t="s">
        <v>64</v>
      </c>
      <c r="E306" s="4"/>
      <c r="F306" s="7" t="s">
        <v>1151</v>
      </c>
      <c r="G306" s="8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9">
        <v>21000000</v>
      </c>
      <c r="N306" s="9">
        <v>236400000</v>
      </c>
      <c r="O306" s="10" t="str">
        <f t="shared" si="4"/>
        <v>&gt;10M</v>
      </c>
      <c r="P306" s="3"/>
      <c r="Q306" s="3"/>
      <c r="R306" s="3"/>
      <c r="S306" s="3"/>
      <c r="T306" s="3"/>
      <c r="U306" s="3"/>
      <c r="V306" s="3"/>
    </row>
    <row r="307" spans="1:22" ht="13" x14ac:dyDescent="0.15">
      <c r="A307" s="4" t="s">
        <v>1873</v>
      </c>
      <c r="B307" s="5">
        <v>41870</v>
      </c>
      <c r="C307" s="6" t="s">
        <v>1874</v>
      </c>
      <c r="D307" s="4" t="s">
        <v>33</v>
      </c>
      <c r="E307" s="4" t="s">
        <v>16</v>
      </c>
      <c r="F307" s="7" t="s">
        <v>1875</v>
      </c>
      <c r="G307" s="7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9">
        <v>65000000</v>
      </c>
      <c r="N307" s="9">
        <v>39400000</v>
      </c>
      <c r="O307" s="10" t="str">
        <f t="shared" si="4"/>
        <v>&gt;10M</v>
      </c>
      <c r="P307" s="3"/>
      <c r="Q307" s="3"/>
      <c r="R307" s="3"/>
      <c r="S307" s="3"/>
      <c r="T307" s="3"/>
      <c r="U307" s="3"/>
      <c r="V307" s="3"/>
    </row>
    <row r="308" spans="1:22" ht="13" x14ac:dyDescent="0.15">
      <c r="A308" s="4" t="s">
        <v>1878</v>
      </c>
      <c r="B308" s="5">
        <v>41194</v>
      </c>
      <c r="C308" s="6" t="s">
        <v>1879</v>
      </c>
      <c r="D308" s="4" t="s">
        <v>17</v>
      </c>
      <c r="E308" s="4" t="s">
        <v>16</v>
      </c>
      <c r="F308" s="7" t="s">
        <v>591</v>
      </c>
      <c r="G308" s="8"/>
      <c r="H308" s="1" t="s">
        <v>380</v>
      </c>
      <c r="I308" s="1" t="s">
        <v>1880</v>
      </c>
      <c r="J308" s="1" t="s">
        <v>1881</v>
      </c>
      <c r="K308" s="1" t="s">
        <v>1882</v>
      </c>
      <c r="L308" s="4"/>
      <c r="M308" s="9">
        <v>3000000</v>
      </c>
      <c r="N308" s="9">
        <v>77700000</v>
      </c>
      <c r="O308" s="10" t="str">
        <f t="shared" si="4"/>
        <v>&gt;10M</v>
      </c>
      <c r="P308" s="3"/>
      <c r="Q308" s="3"/>
      <c r="R308" s="3"/>
      <c r="S308" s="3"/>
      <c r="T308" s="3"/>
      <c r="U308" s="3"/>
      <c r="V308" s="3"/>
    </row>
    <row r="309" spans="1:22" ht="13" x14ac:dyDescent="0.15">
      <c r="A309" s="4" t="s">
        <v>1883</v>
      </c>
      <c r="B309" s="5">
        <v>42237</v>
      </c>
      <c r="C309" s="6" t="s">
        <v>1884</v>
      </c>
      <c r="D309" s="4" t="s">
        <v>17</v>
      </c>
      <c r="E309" s="4"/>
      <c r="F309" s="7" t="s">
        <v>1885</v>
      </c>
      <c r="G309" s="8"/>
      <c r="H309" s="1" t="s">
        <v>1886</v>
      </c>
      <c r="I309" s="1" t="s">
        <v>1887</v>
      </c>
      <c r="J309" s="4"/>
      <c r="K309" s="4"/>
      <c r="L309" s="4"/>
      <c r="M309" s="9">
        <v>10000000</v>
      </c>
      <c r="N309" s="9">
        <v>52900000</v>
      </c>
      <c r="O309" s="10" t="str">
        <f t="shared" si="4"/>
        <v>&gt;10M</v>
      </c>
      <c r="P309" s="3"/>
      <c r="Q309" s="3"/>
      <c r="R309" s="3"/>
      <c r="S309" s="3"/>
      <c r="T309" s="3"/>
      <c r="U309" s="3"/>
      <c r="V309" s="3"/>
    </row>
    <row r="310" spans="1:22" ht="13" x14ac:dyDescent="0.15">
      <c r="A310" s="4" t="s">
        <v>1888</v>
      </c>
      <c r="B310" s="5">
        <v>42356</v>
      </c>
      <c r="C310" s="6" t="s">
        <v>1889</v>
      </c>
      <c r="D310" s="4" t="s">
        <v>42</v>
      </c>
      <c r="E310" s="4"/>
      <c r="F310" s="7" t="s">
        <v>1604</v>
      </c>
      <c r="G310" s="8"/>
      <c r="H310" s="1" t="s">
        <v>1890</v>
      </c>
      <c r="I310" s="1" t="s">
        <v>1891</v>
      </c>
      <c r="J310" s="1" t="s">
        <v>1892</v>
      </c>
      <c r="K310" s="1" t="s">
        <v>809</v>
      </c>
      <c r="L310" s="4"/>
      <c r="M310" s="9">
        <v>30000000</v>
      </c>
      <c r="N310" s="9">
        <v>105000000</v>
      </c>
      <c r="O310" s="10" t="str">
        <f t="shared" si="4"/>
        <v>&gt;10M</v>
      </c>
      <c r="P310" s="3"/>
      <c r="Q310" s="3"/>
      <c r="R310" s="3"/>
      <c r="S310" s="3"/>
      <c r="T310" s="3"/>
      <c r="U310" s="3"/>
      <c r="V310" s="3"/>
    </row>
    <row r="311" spans="1:22" ht="13" x14ac:dyDescent="0.15">
      <c r="A311" s="4" t="s">
        <v>1893</v>
      </c>
      <c r="B311" s="5">
        <v>41327</v>
      </c>
      <c r="C311" s="6" t="s">
        <v>1894</v>
      </c>
      <c r="D311" s="4" t="s">
        <v>24</v>
      </c>
      <c r="E311" s="4"/>
      <c r="F311" s="7" t="s">
        <v>1895</v>
      </c>
      <c r="G311" s="8"/>
      <c r="H311" s="1" t="s">
        <v>449</v>
      </c>
      <c r="I311" s="1" t="s">
        <v>1116</v>
      </c>
      <c r="J311" s="1" t="s">
        <v>1751</v>
      </c>
      <c r="K311" s="1" t="s">
        <v>1164</v>
      </c>
      <c r="L311" s="4"/>
      <c r="M311" s="9">
        <v>15000000</v>
      </c>
      <c r="N311" s="9">
        <v>57800000</v>
      </c>
      <c r="O311" s="10" t="str">
        <f t="shared" si="4"/>
        <v>&gt;10M</v>
      </c>
      <c r="P311" s="3"/>
      <c r="Q311" s="3"/>
      <c r="R311" s="3"/>
      <c r="S311" s="3"/>
      <c r="T311" s="3"/>
      <c r="U311" s="3"/>
      <c r="V311" s="3"/>
    </row>
    <row r="312" spans="1:22" ht="13" x14ac:dyDescent="0.15">
      <c r="A312" s="4" t="s">
        <v>1896</v>
      </c>
      <c r="B312" s="5">
        <v>41061</v>
      </c>
      <c r="C312" s="6" t="s">
        <v>1897</v>
      </c>
      <c r="D312" s="4" t="s">
        <v>24</v>
      </c>
      <c r="E312" s="4" t="s">
        <v>54</v>
      </c>
      <c r="F312" s="7" t="s">
        <v>1898</v>
      </c>
      <c r="G312" s="8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9">
        <v>170000000</v>
      </c>
      <c r="N312" s="9">
        <v>396600000</v>
      </c>
      <c r="O312" s="10" t="str">
        <f t="shared" si="4"/>
        <v>&gt;10M</v>
      </c>
      <c r="P312" s="3"/>
      <c r="Q312" s="3"/>
      <c r="R312" s="3"/>
      <c r="S312" s="3"/>
      <c r="T312" s="3"/>
      <c r="U312" s="3"/>
      <c r="V312" s="3"/>
    </row>
    <row r="313" spans="1:22" ht="13" x14ac:dyDescent="0.15">
      <c r="A313" s="4" t="s">
        <v>1901</v>
      </c>
      <c r="B313" s="5">
        <v>41698</v>
      </c>
      <c r="C313" s="6" t="s">
        <v>1902</v>
      </c>
      <c r="D313" s="4" t="s">
        <v>64</v>
      </c>
      <c r="E313" s="4"/>
      <c r="F313" s="7" t="s">
        <v>1903</v>
      </c>
      <c r="G313" s="8"/>
      <c r="H313" s="1" t="s">
        <v>1904</v>
      </c>
      <c r="I313" s="1" t="s">
        <v>1905</v>
      </c>
      <c r="J313" s="1" t="s">
        <v>1906</v>
      </c>
      <c r="K313" s="4"/>
      <c r="L313" s="4"/>
      <c r="M313" s="9">
        <v>22000000</v>
      </c>
      <c r="N313" s="9">
        <v>67800000</v>
      </c>
      <c r="O313" s="10" t="str">
        <f t="shared" si="4"/>
        <v>&gt;10M</v>
      </c>
      <c r="P313" s="3"/>
      <c r="Q313" s="3"/>
      <c r="R313" s="3"/>
      <c r="S313" s="3"/>
      <c r="T313" s="3"/>
      <c r="U313" s="3"/>
      <c r="V313" s="3"/>
    </row>
    <row r="314" spans="1:22" ht="13" x14ac:dyDescent="0.15">
      <c r="A314" s="4" t="s">
        <v>1907</v>
      </c>
      <c r="B314" s="5">
        <v>42139</v>
      </c>
      <c r="C314" s="6" t="s">
        <v>1908</v>
      </c>
      <c r="D314" s="4" t="s">
        <v>64</v>
      </c>
      <c r="E314" s="4"/>
      <c r="F314" s="7" t="s">
        <v>1909</v>
      </c>
      <c r="G314" s="8"/>
      <c r="H314" s="1" t="s">
        <v>1910</v>
      </c>
      <c r="I314" s="4"/>
      <c r="J314" s="4"/>
      <c r="K314" s="4"/>
      <c r="L314" s="4"/>
      <c r="M314" s="9">
        <v>1500000</v>
      </c>
      <c r="N314" s="9">
        <v>6200000</v>
      </c>
      <c r="O314" s="10" t="str">
        <f t="shared" si="4"/>
        <v>&lt;10M</v>
      </c>
      <c r="P314" s="3"/>
      <c r="Q314" s="3"/>
      <c r="R314" s="3"/>
      <c r="S314" s="3"/>
      <c r="T314" s="3"/>
      <c r="U314" s="3"/>
      <c r="V314" s="3"/>
    </row>
    <row r="315" spans="1:22" ht="13" x14ac:dyDescent="0.15">
      <c r="A315" s="4" t="s">
        <v>1911</v>
      </c>
      <c r="B315" s="5">
        <v>42170</v>
      </c>
      <c r="C315" s="6" t="s">
        <v>1912</v>
      </c>
      <c r="D315" s="4" t="s">
        <v>64</v>
      </c>
      <c r="E315" s="4"/>
      <c r="F315" s="7" t="s">
        <v>1499</v>
      </c>
      <c r="G315" s="8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9">
        <v>30000000</v>
      </c>
      <c r="N315" s="9">
        <v>92000000</v>
      </c>
      <c r="O315" s="10" t="str">
        <f t="shared" si="4"/>
        <v>&gt;10M</v>
      </c>
      <c r="P315" s="3"/>
      <c r="Q315" s="3"/>
      <c r="R315" s="3"/>
      <c r="S315" s="3"/>
      <c r="T315" s="3"/>
      <c r="U315" s="3"/>
      <c r="V315" s="3"/>
    </row>
    <row r="316" spans="1:22" ht="13" x14ac:dyDescent="0.15">
      <c r="A316" s="4" t="s">
        <v>1916</v>
      </c>
      <c r="B316" s="5">
        <v>42250</v>
      </c>
      <c r="C316" s="6" t="s">
        <v>1917</v>
      </c>
      <c r="D316" s="4" t="s">
        <v>64</v>
      </c>
      <c r="E316" s="4"/>
      <c r="F316" s="7" t="s">
        <v>1918</v>
      </c>
      <c r="G316" s="8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9">
        <v>20000000</v>
      </c>
      <c r="N316" s="9">
        <v>88300000</v>
      </c>
      <c r="O316" s="10" t="str">
        <f t="shared" si="4"/>
        <v>&gt;10M</v>
      </c>
      <c r="P316" s="3"/>
      <c r="Q316" s="3"/>
      <c r="R316" s="3"/>
      <c r="S316" s="3"/>
      <c r="T316" s="3"/>
      <c r="U316" s="3"/>
      <c r="V316" s="3"/>
    </row>
    <row r="317" spans="1:22" ht="13" x14ac:dyDescent="0.15">
      <c r="A317" s="4" t="s">
        <v>1920</v>
      </c>
      <c r="B317" s="5">
        <v>42139</v>
      </c>
      <c r="C317" s="6" t="s">
        <v>1921</v>
      </c>
      <c r="D317" s="4" t="s">
        <v>24</v>
      </c>
      <c r="E317" s="4" t="s">
        <v>42</v>
      </c>
      <c r="F317" s="7" t="s">
        <v>865</v>
      </c>
      <c r="G317" s="8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9">
        <v>65000000</v>
      </c>
      <c r="N317" s="9">
        <v>235700000</v>
      </c>
      <c r="O317" s="10" t="str">
        <f t="shared" si="4"/>
        <v>&gt;10M</v>
      </c>
      <c r="P317" s="3"/>
      <c r="Q317" s="3"/>
      <c r="R317" s="3"/>
      <c r="S317" s="3"/>
      <c r="T317" s="3"/>
      <c r="U317" s="3"/>
      <c r="V317" s="3"/>
    </row>
    <row r="318" spans="1:22" ht="13" x14ac:dyDescent="0.15">
      <c r="A318" s="4" t="s">
        <v>1923</v>
      </c>
      <c r="B318" s="5">
        <v>41887</v>
      </c>
      <c r="C318" s="6" t="s">
        <v>1924</v>
      </c>
      <c r="D318" s="4" t="s">
        <v>42</v>
      </c>
      <c r="E318" s="4"/>
      <c r="F318" s="7" t="s">
        <v>1925</v>
      </c>
      <c r="G318" s="8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9">
        <v>13000000</v>
      </c>
      <c r="N318" s="9">
        <v>54800000</v>
      </c>
      <c r="O318" s="10" t="str">
        <f t="shared" si="4"/>
        <v>&gt;10M</v>
      </c>
      <c r="P318" s="3"/>
      <c r="Q318" s="3"/>
      <c r="R318" s="3"/>
      <c r="S318" s="3"/>
      <c r="T318" s="3"/>
      <c r="U318" s="3"/>
      <c r="V318" s="3"/>
    </row>
    <row r="319" spans="1:22" ht="13" x14ac:dyDescent="0.15">
      <c r="A319" s="4" t="s">
        <v>1929</v>
      </c>
      <c r="B319" s="5">
        <v>41859</v>
      </c>
      <c r="C319" s="6" t="s">
        <v>1930</v>
      </c>
      <c r="D319" s="4" t="s">
        <v>970</v>
      </c>
      <c r="E319" s="4"/>
      <c r="F319" s="7" t="s">
        <v>1931</v>
      </c>
      <c r="G319" s="7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9">
        <v>35000000</v>
      </c>
      <c r="N319" s="9">
        <v>196400000</v>
      </c>
      <c r="O319" s="10" t="str">
        <f t="shared" si="4"/>
        <v>&gt;10M</v>
      </c>
      <c r="P319" s="3"/>
      <c r="Q319" s="3"/>
      <c r="R319" s="3"/>
      <c r="S319" s="3"/>
      <c r="T319" s="3"/>
      <c r="U319" s="3"/>
      <c r="V319" s="3"/>
    </row>
    <row r="320" spans="1:22" ht="13" x14ac:dyDescent="0.15">
      <c r="A320" s="4" t="s">
        <v>1938</v>
      </c>
      <c r="B320" s="5">
        <v>42573</v>
      </c>
      <c r="C320" s="6" t="s">
        <v>1939</v>
      </c>
      <c r="D320" s="4" t="s">
        <v>24</v>
      </c>
      <c r="E320" s="4" t="s">
        <v>145</v>
      </c>
      <c r="F320" s="7" t="s">
        <v>773</v>
      </c>
      <c r="G320" s="8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9">
        <v>185000000</v>
      </c>
      <c r="N320" s="9">
        <v>243000000</v>
      </c>
      <c r="O320" s="10" t="str">
        <f t="shared" si="4"/>
        <v>&gt;10M</v>
      </c>
      <c r="Q320" s="3"/>
      <c r="R320" s="3"/>
      <c r="S320" s="3"/>
      <c r="T320" s="3"/>
      <c r="U320" s="3"/>
      <c r="V320" s="3"/>
    </row>
    <row r="321" spans="1:22" ht="13" x14ac:dyDescent="0.15">
      <c r="A321" s="4" t="s">
        <v>1941</v>
      </c>
      <c r="B321" s="5">
        <v>41859</v>
      </c>
      <c r="C321" s="6" t="s">
        <v>1942</v>
      </c>
      <c r="D321" s="4" t="s">
        <v>64</v>
      </c>
      <c r="E321" s="4"/>
      <c r="F321" s="7" t="s">
        <v>1943</v>
      </c>
      <c r="G321" s="8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9">
        <v>45000000</v>
      </c>
      <c r="N321" s="9">
        <v>86200000</v>
      </c>
      <c r="O321" s="10" t="str">
        <f t="shared" si="4"/>
        <v>&gt;10M</v>
      </c>
      <c r="P321" s="3"/>
      <c r="Q321" s="3"/>
      <c r="R321" s="3"/>
      <c r="S321" s="3"/>
      <c r="T321" s="3"/>
      <c r="U321" s="3"/>
      <c r="V321" s="3"/>
    </row>
    <row r="322" spans="1:22" ht="13" x14ac:dyDescent="0.15">
      <c r="A322" s="4" t="s">
        <v>1948</v>
      </c>
      <c r="B322" s="5">
        <v>42252</v>
      </c>
      <c r="C322" s="6" t="s">
        <v>1949</v>
      </c>
      <c r="D322" s="4" t="s">
        <v>63</v>
      </c>
      <c r="E322" s="4"/>
      <c r="F322" s="7" t="s">
        <v>1950</v>
      </c>
      <c r="G322" s="8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9">
        <v>30000000</v>
      </c>
      <c r="N322" s="9">
        <v>34400000</v>
      </c>
      <c r="O322" s="10" t="str">
        <f t="shared" si="4"/>
        <v>&gt;10M</v>
      </c>
      <c r="P322" s="3"/>
      <c r="Q322" s="3"/>
      <c r="R322" s="3"/>
      <c r="S322" s="3"/>
      <c r="T322" s="3"/>
      <c r="U322" s="3"/>
      <c r="V322" s="3"/>
    </row>
    <row r="323" spans="1:22" ht="13" x14ac:dyDescent="0.15">
      <c r="A323" s="4" t="s">
        <v>1952</v>
      </c>
      <c r="B323" s="5">
        <v>42227</v>
      </c>
      <c r="C323" s="6" t="s">
        <v>1953</v>
      </c>
      <c r="D323" s="4" t="s">
        <v>63</v>
      </c>
      <c r="E323" s="4" t="s">
        <v>64</v>
      </c>
      <c r="F323" s="7" t="s">
        <v>1954</v>
      </c>
      <c r="G323" s="8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9">
        <v>50000000</v>
      </c>
      <c r="N323" s="9">
        <v>201600000</v>
      </c>
      <c r="O323" s="10" t="str">
        <f t="shared" ref="O323:O386" si="5">IF(N323&gt;10000000, "&gt;10M", "&lt;10M")</f>
        <v>&gt;10M</v>
      </c>
      <c r="P323" s="3"/>
      <c r="Q323" s="3"/>
      <c r="R323" s="3"/>
      <c r="S323" s="3"/>
      <c r="T323" s="3"/>
      <c r="U323" s="3"/>
      <c r="V323" s="3"/>
    </row>
    <row r="324" spans="1:22" ht="13" x14ac:dyDescent="0.15">
      <c r="A324" s="4" t="s">
        <v>1959</v>
      </c>
      <c r="B324" s="5">
        <v>42251</v>
      </c>
      <c r="C324" s="6" t="s">
        <v>1960</v>
      </c>
      <c r="D324" s="4" t="s">
        <v>64</v>
      </c>
      <c r="E324" s="4"/>
      <c r="F324" s="7" t="s">
        <v>1961</v>
      </c>
      <c r="G324" s="8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9">
        <v>14000000</v>
      </c>
      <c r="N324" s="9">
        <v>32000000</v>
      </c>
      <c r="O324" s="10" t="str">
        <f t="shared" si="5"/>
        <v>&gt;10M</v>
      </c>
      <c r="P324" s="3"/>
      <c r="Q324" s="3"/>
      <c r="R324" s="3"/>
      <c r="S324" s="3"/>
      <c r="T324" s="3"/>
      <c r="U324" s="3"/>
      <c r="V324" s="3"/>
    </row>
    <row r="325" spans="1:22" ht="13" x14ac:dyDescent="0.15">
      <c r="A325" s="4" t="s">
        <v>1964</v>
      </c>
      <c r="B325" s="5">
        <v>42587</v>
      </c>
      <c r="C325" s="6" t="s">
        <v>1965</v>
      </c>
      <c r="D325" s="4" t="s">
        <v>24</v>
      </c>
      <c r="E325" s="4"/>
      <c r="F325" s="7" t="s">
        <v>717</v>
      </c>
      <c r="G325" s="8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9">
        <v>175000000</v>
      </c>
      <c r="N325" s="9">
        <v>636700000</v>
      </c>
      <c r="O325" s="10" t="str">
        <f t="shared" si="5"/>
        <v>&gt;10M</v>
      </c>
      <c r="Q325" s="3"/>
      <c r="R325" s="3"/>
      <c r="S325" s="3"/>
      <c r="T325" s="3"/>
      <c r="U325" s="3"/>
      <c r="V325" s="3"/>
    </row>
    <row r="326" spans="1:22" ht="13" x14ac:dyDescent="0.15">
      <c r="A326" s="4" t="s">
        <v>1968</v>
      </c>
      <c r="B326" s="5">
        <v>41187</v>
      </c>
      <c r="C326" s="6" t="s">
        <v>1969</v>
      </c>
      <c r="D326" s="4" t="s">
        <v>24</v>
      </c>
      <c r="E326" s="4" t="s">
        <v>16</v>
      </c>
      <c r="F326" s="7" t="s">
        <v>1970</v>
      </c>
      <c r="G326" s="8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9">
        <v>43000000</v>
      </c>
      <c r="N326" s="9">
        <v>376100000</v>
      </c>
      <c r="O326" s="10" t="str">
        <f t="shared" si="5"/>
        <v>&gt;10M</v>
      </c>
      <c r="P326" s="3"/>
      <c r="Q326" s="3"/>
      <c r="R326" s="3"/>
      <c r="S326" s="3"/>
      <c r="T326" s="3"/>
      <c r="U326" s="3"/>
      <c r="V326" s="3"/>
    </row>
    <row r="327" spans="1:22" ht="13" x14ac:dyDescent="0.15">
      <c r="A327" s="4" t="s">
        <v>1972</v>
      </c>
      <c r="B327" s="5">
        <v>41822</v>
      </c>
      <c r="C327" s="6" t="s">
        <v>1973</v>
      </c>
      <c r="D327" s="4" t="s">
        <v>42</v>
      </c>
      <c r="E327" s="4"/>
      <c r="F327" s="7" t="s">
        <v>727</v>
      </c>
      <c r="G327" s="8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9">
        <v>20000000</v>
      </c>
      <c r="N327" s="9">
        <v>100500000</v>
      </c>
      <c r="O327" s="10" t="str">
        <f t="shared" si="5"/>
        <v>&gt;10M</v>
      </c>
      <c r="P327" s="3"/>
      <c r="Q327" s="3"/>
      <c r="R327" s="3"/>
      <c r="S327" s="3"/>
      <c r="T327" s="3"/>
      <c r="U327" s="3"/>
      <c r="V327" s="3"/>
    </row>
    <row r="328" spans="1:22" ht="13" x14ac:dyDescent="0.15">
      <c r="A328" s="4" t="s">
        <v>1975</v>
      </c>
      <c r="B328" s="5">
        <v>41089</v>
      </c>
      <c r="C328" s="6" t="s">
        <v>1976</v>
      </c>
      <c r="D328" s="4" t="s">
        <v>42</v>
      </c>
      <c r="E328" s="4"/>
      <c r="F328" s="7" t="s">
        <v>1977</v>
      </c>
      <c r="G328" s="8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9">
        <v>51000000</v>
      </c>
      <c r="N328" s="9">
        <v>549400000</v>
      </c>
      <c r="O328" s="10" t="str">
        <f t="shared" si="5"/>
        <v>&gt;10M</v>
      </c>
      <c r="P328" s="3"/>
      <c r="Q328" s="3"/>
      <c r="R328" s="3"/>
      <c r="S328" s="3"/>
      <c r="T328" s="3"/>
      <c r="U328" s="3"/>
      <c r="V328" s="3"/>
    </row>
    <row r="329" spans="1:22" ht="13" x14ac:dyDescent="0.15">
      <c r="A329" s="4" t="s">
        <v>1979</v>
      </c>
      <c r="B329" s="5">
        <v>42179</v>
      </c>
      <c r="C329" s="6" t="s">
        <v>1980</v>
      </c>
      <c r="D329" s="4" t="s">
        <v>42</v>
      </c>
      <c r="E329" s="4"/>
      <c r="F329" s="7" t="s">
        <v>1977</v>
      </c>
      <c r="G329" s="8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9">
        <v>68000000</v>
      </c>
      <c r="N329" s="9">
        <v>216700000</v>
      </c>
      <c r="O329" s="10" t="str">
        <f t="shared" si="5"/>
        <v>&gt;10M</v>
      </c>
      <c r="P329" s="3"/>
      <c r="Q329" s="3"/>
      <c r="R329" s="3"/>
      <c r="S329" s="3"/>
      <c r="T329" s="3"/>
      <c r="U329" s="3"/>
      <c r="V329" s="3"/>
    </row>
    <row r="330" spans="1:22" ht="13" x14ac:dyDescent="0.15">
      <c r="A330" s="4" t="s">
        <v>1983</v>
      </c>
      <c r="B330" s="5">
        <v>41849</v>
      </c>
      <c r="C330" s="6" t="s">
        <v>1984</v>
      </c>
      <c r="D330" s="4" t="s">
        <v>24</v>
      </c>
      <c r="E330" s="4" t="s">
        <v>42</v>
      </c>
      <c r="F330" s="7" t="s">
        <v>1985</v>
      </c>
      <c r="G330" s="8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9">
        <v>125000000</v>
      </c>
      <c r="N330" s="9">
        <v>493300000</v>
      </c>
      <c r="O330" s="10" t="str">
        <f t="shared" si="5"/>
        <v>&gt;10M</v>
      </c>
      <c r="P330" s="3"/>
      <c r="Q330" s="3"/>
      <c r="R330" s="3"/>
      <c r="S330" s="3"/>
      <c r="T330" s="3"/>
      <c r="U330" s="3"/>
      <c r="V330" s="3"/>
    </row>
    <row r="331" spans="1:22" ht="13" x14ac:dyDescent="0.15">
      <c r="A331" s="4" t="s">
        <v>1991</v>
      </c>
      <c r="B331" s="5">
        <v>42512</v>
      </c>
      <c r="C331" s="6" t="s">
        <v>1992</v>
      </c>
      <c r="D331" s="4" t="s">
        <v>24</v>
      </c>
      <c r="E331" s="4"/>
      <c r="F331" s="7" t="s">
        <v>688</v>
      </c>
      <c r="G331" s="8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9">
        <v>135000000</v>
      </c>
      <c r="N331" s="9">
        <v>242500000</v>
      </c>
      <c r="O331" s="10" t="str">
        <f t="shared" si="5"/>
        <v>&gt;10M</v>
      </c>
      <c r="P331" s="3"/>
      <c r="Q331" s="3"/>
      <c r="R331" s="3"/>
      <c r="S331" s="3"/>
      <c r="T331" s="3"/>
      <c r="U331" s="3"/>
      <c r="V331" s="3"/>
    </row>
    <row r="332" spans="1:22" ht="13" x14ac:dyDescent="0.15">
      <c r="A332" s="4" t="s">
        <v>1997</v>
      </c>
      <c r="B332" s="5">
        <v>42177</v>
      </c>
      <c r="C332" s="6" t="s">
        <v>1998</v>
      </c>
      <c r="D332" s="4" t="s">
        <v>159</v>
      </c>
      <c r="E332" s="4" t="s">
        <v>24</v>
      </c>
      <c r="F332" s="7" t="s">
        <v>1999</v>
      </c>
      <c r="G332" s="8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9">
        <v>155000000</v>
      </c>
      <c r="N332" s="9">
        <v>440600000</v>
      </c>
      <c r="O332" s="10" t="str">
        <f t="shared" si="5"/>
        <v>&gt;10M</v>
      </c>
      <c r="P332" s="3"/>
      <c r="Q332" s="3"/>
      <c r="R332" s="3"/>
      <c r="S332" s="3"/>
      <c r="T332" s="3"/>
      <c r="U332" s="3"/>
      <c r="V332" s="3"/>
    </row>
    <row r="333" spans="1:22" ht="13" x14ac:dyDescent="0.15">
      <c r="A333" s="4" t="s">
        <v>2001</v>
      </c>
      <c r="B333" s="5">
        <v>41278</v>
      </c>
      <c r="C333" s="6" t="s">
        <v>2002</v>
      </c>
      <c r="D333" s="4" t="s">
        <v>17</v>
      </c>
      <c r="E333" s="4"/>
      <c r="F333" s="7" t="s">
        <v>2003</v>
      </c>
      <c r="G333" s="8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9">
        <v>20000000</v>
      </c>
      <c r="N333" s="9">
        <v>47200000</v>
      </c>
      <c r="O333" s="10" t="str">
        <f t="shared" si="5"/>
        <v>&gt;10M</v>
      </c>
      <c r="P333" s="3"/>
      <c r="Q333" s="3"/>
      <c r="R333" s="3"/>
      <c r="S333" s="3"/>
      <c r="T333" s="3"/>
      <c r="U333" s="3"/>
      <c r="V333" s="3"/>
    </row>
    <row r="334" spans="1:22" ht="13" x14ac:dyDescent="0.15">
      <c r="A334" s="4" t="s">
        <v>2008</v>
      </c>
      <c r="B334" s="5">
        <v>41666</v>
      </c>
      <c r="C334" s="6" t="s">
        <v>2009</v>
      </c>
      <c r="D334" s="4" t="s">
        <v>42</v>
      </c>
      <c r="E334" s="4" t="s">
        <v>183</v>
      </c>
      <c r="F334" s="7" t="s">
        <v>2010</v>
      </c>
      <c r="G334" s="8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9">
        <v>8000000</v>
      </c>
      <c r="N334" s="9">
        <v>40500000</v>
      </c>
      <c r="O334" s="10" t="str">
        <f t="shared" si="5"/>
        <v>&gt;10M</v>
      </c>
      <c r="P334" s="3"/>
      <c r="Q334" s="3"/>
      <c r="R334" s="3"/>
      <c r="S334" s="3"/>
      <c r="T334" s="3"/>
      <c r="U334" s="3"/>
      <c r="V334" s="3"/>
    </row>
    <row r="335" spans="1:22" ht="13" x14ac:dyDescent="0.15">
      <c r="A335" s="4" t="s">
        <v>2011</v>
      </c>
      <c r="B335" s="5">
        <v>42222</v>
      </c>
      <c r="C335" s="6" t="s">
        <v>2012</v>
      </c>
      <c r="D335" s="4" t="s">
        <v>64</v>
      </c>
      <c r="E335" s="4"/>
      <c r="F335" s="7" t="s">
        <v>1348</v>
      </c>
      <c r="G335" s="8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9">
        <v>26000000</v>
      </c>
      <c r="N335" s="9">
        <v>24900000</v>
      </c>
      <c r="O335" s="10" t="str">
        <f t="shared" si="5"/>
        <v>&gt;10M</v>
      </c>
      <c r="P335" s="3"/>
      <c r="Q335" s="3"/>
      <c r="R335" s="3"/>
      <c r="S335" s="3"/>
      <c r="T335" s="3"/>
      <c r="U335" s="3"/>
      <c r="V335" s="3"/>
    </row>
    <row r="336" spans="1:22" ht="13" x14ac:dyDescent="0.15">
      <c r="A336" s="4" t="s">
        <v>2016</v>
      </c>
      <c r="B336" s="5">
        <v>42391</v>
      </c>
      <c r="C336" s="6" t="s">
        <v>2017</v>
      </c>
      <c r="D336" s="4" t="s">
        <v>159</v>
      </c>
      <c r="E336" s="4" t="s">
        <v>145</v>
      </c>
      <c r="F336" s="7" t="s">
        <v>2018</v>
      </c>
      <c r="G336" s="8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9">
        <v>35000000</v>
      </c>
      <c r="N336" s="9">
        <v>110700000</v>
      </c>
      <c r="O336" s="10" t="str">
        <f t="shared" si="5"/>
        <v>&gt;10M</v>
      </c>
      <c r="P336" s="3"/>
      <c r="Q336" s="3"/>
      <c r="R336" s="3"/>
      <c r="S336" s="3"/>
      <c r="T336" s="3"/>
      <c r="U336" s="3"/>
      <c r="V336" s="3"/>
    </row>
    <row r="337" spans="1:22" ht="13" x14ac:dyDescent="0.15">
      <c r="A337" s="4" t="s">
        <v>2022</v>
      </c>
      <c r="B337" s="5">
        <v>42118</v>
      </c>
      <c r="C337" s="6" t="s">
        <v>2023</v>
      </c>
      <c r="D337" s="4" t="s">
        <v>183</v>
      </c>
      <c r="E337" s="4"/>
      <c r="F337" s="7" t="s">
        <v>2024</v>
      </c>
      <c r="G337" s="8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9">
        <v>25000000</v>
      </c>
      <c r="N337" s="9">
        <v>65700000</v>
      </c>
      <c r="O337" s="10" t="str">
        <f t="shared" si="5"/>
        <v>&gt;10M</v>
      </c>
      <c r="P337" s="3"/>
      <c r="Q337" s="3"/>
      <c r="R337" s="3"/>
      <c r="S337" s="3"/>
      <c r="T337" s="3"/>
      <c r="U337" s="3"/>
      <c r="V337" s="3"/>
    </row>
    <row r="338" spans="1:22" ht="13" x14ac:dyDescent="0.15">
      <c r="A338" s="4" t="s">
        <v>2028</v>
      </c>
      <c r="B338" s="5">
        <v>41093</v>
      </c>
      <c r="C338" s="6" t="s">
        <v>2029</v>
      </c>
      <c r="D338" s="4" t="s">
        <v>24</v>
      </c>
      <c r="E338" s="4" t="s">
        <v>54</v>
      </c>
      <c r="F338" s="7" t="s">
        <v>2030</v>
      </c>
      <c r="G338" s="8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9">
        <v>230000000</v>
      </c>
      <c r="N338" s="9">
        <v>757900000</v>
      </c>
      <c r="O338" s="10" t="str">
        <f t="shared" si="5"/>
        <v>&gt;10M</v>
      </c>
      <c r="P338" s="3"/>
      <c r="Q338" s="3"/>
      <c r="R338" s="3"/>
      <c r="S338" s="3"/>
      <c r="T338" s="3"/>
      <c r="U338" s="3"/>
      <c r="V338" s="3"/>
    </row>
    <row r="339" spans="1:22" ht="13" x14ac:dyDescent="0.15">
      <c r="A339" s="4" t="s">
        <v>2033</v>
      </c>
      <c r="B339" s="5">
        <v>42495</v>
      </c>
      <c r="C339" s="6" t="s">
        <v>2034</v>
      </c>
      <c r="D339" s="4" t="s">
        <v>42</v>
      </c>
      <c r="E339" s="4"/>
      <c r="F339" s="7" t="s">
        <v>2035</v>
      </c>
      <c r="G339" s="7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9">
        <v>73000000</v>
      </c>
      <c r="N339" s="9">
        <v>346900000</v>
      </c>
      <c r="O339" s="10" t="str">
        <f t="shared" si="5"/>
        <v>&gt;10M</v>
      </c>
      <c r="P339" s="3"/>
      <c r="Q339" s="3"/>
      <c r="R339" s="3"/>
      <c r="S339" s="3"/>
      <c r="T339" s="3"/>
      <c r="U339" s="3"/>
      <c r="V339" s="3"/>
    </row>
    <row r="340" spans="1:22" ht="13" x14ac:dyDescent="0.15">
      <c r="A340" s="4" t="s">
        <v>2038</v>
      </c>
      <c r="B340" s="5">
        <v>41033</v>
      </c>
      <c r="C340" s="6" t="s">
        <v>2039</v>
      </c>
      <c r="D340" s="4" t="s">
        <v>42</v>
      </c>
      <c r="E340" s="4" t="s">
        <v>64</v>
      </c>
      <c r="F340" s="7" t="s">
        <v>2040</v>
      </c>
      <c r="G340" s="8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9">
        <v>10000000</v>
      </c>
      <c r="N340" s="9">
        <v>136800000</v>
      </c>
      <c r="O340" s="10" t="str">
        <f t="shared" si="5"/>
        <v>&gt;10M</v>
      </c>
      <c r="P340" s="3"/>
      <c r="Q340" s="3"/>
      <c r="R340" s="3"/>
      <c r="S340" s="3"/>
      <c r="T340" s="3"/>
      <c r="U340" s="3"/>
      <c r="V340" s="3"/>
    </row>
    <row r="341" spans="1:22" ht="13" x14ac:dyDescent="0.15">
      <c r="A341" s="4" t="s">
        <v>2044</v>
      </c>
      <c r="B341" s="5">
        <v>42349</v>
      </c>
      <c r="C341" s="6" t="s">
        <v>2045</v>
      </c>
      <c r="D341" s="4" t="s">
        <v>63</v>
      </c>
      <c r="E341" s="4" t="s">
        <v>64</v>
      </c>
      <c r="F341" s="7" t="s">
        <v>2046</v>
      </c>
      <c r="G341" s="8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9">
        <v>28000000</v>
      </c>
      <c r="N341" s="9">
        <v>133300000.00000001</v>
      </c>
      <c r="O341" s="10" t="str">
        <f t="shared" si="5"/>
        <v>&gt;10M</v>
      </c>
      <c r="P341" s="3"/>
      <c r="Q341" s="3"/>
      <c r="R341" s="3"/>
      <c r="S341" s="3"/>
      <c r="T341" s="3"/>
      <c r="U341" s="3"/>
      <c r="V341" s="3"/>
    </row>
    <row r="342" spans="1:22" ht="13" x14ac:dyDescent="0.15">
      <c r="A342" s="4" t="s">
        <v>2048</v>
      </c>
      <c r="B342" s="5">
        <v>41439</v>
      </c>
      <c r="C342" s="6" t="s">
        <v>2049</v>
      </c>
      <c r="D342" s="4" t="s">
        <v>42</v>
      </c>
      <c r="E342" s="4" t="s">
        <v>33</v>
      </c>
      <c r="F342" s="7" t="s">
        <v>2050</v>
      </c>
      <c r="G342" s="8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9">
        <v>8000000</v>
      </c>
      <c r="N342" s="9">
        <v>19100000</v>
      </c>
      <c r="O342" s="10" t="str">
        <f t="shared" si="5"/>
        <v>&gt;10M</v>
      </c>
      <c r="P342" s="3"/>
      <c r="Q342" s="3"/>
      <c r="R342" s="3"/>
      <c r="S342" s="3"/>
      <c r="T342" s="3"/>
      <c r="U342" s="3"/>
      <c r="V342" s="3"/>
    </row>
    <row r="343" spans="1:22" ht="13" x14ac:dyDescent="0.15">
      <c r="A343" s="4" t="s">
        <v>2055</v>
      </c>
      <c r="B343" s="5">
        <v>41924</v>
      </c>
      <c r="C343" s="6" t="s">
        <v>2056</v>
      </c>
      <c r="D343" s="4" t="s">
        <v>191</v>
      </c>
      <c r="E343" s="4"/>
      <c r="F343" s="7" t="s">
        <v>2057</v>
      </c>
      <c r="G343" s="8"/>
      <c r="H343" s="1" t="s">
        <v>270</v>
      </c>
      <c r="I343" s="1" t="s">
        <v>453</v>
      </c>
      <c r="J343" s="1" t="s">
        <v>1940</v>
      </c>
      <c r="K343" s="1" t="s">
        <v>46</v>
      </c>
      <c r="L343" s="4"/>
      <c r="M343" s="9">
        <v>50000000</v>
      </c>
      <c r="N343" s="9">
        <v>99800000</v>
      </c>
      <c r="O343" s="10" t="str">
        <f t="shared" si="5"/>
        <v>&gt;10M</v>
      </c>
      <c r="P343" s="3"/>
      <c r="Q343" s="3"/>
      <c r="R343" s="3"/>
      <c r="S343" s="3"/>
      <c r="T343" s="3"/>
      <c r="U343" s="3"/>
      <c r="V343" s="3"/>
    </row>
    <row r="344" spans="1:22" ht="13" x14ac:dyDescent="0.15">
      <c r="A344" s="4" t="s">
        <v>2058</v>
      </c>
      <c r="B344" s="5">
        <v>42468</v>
      </c>
      <c r="C344" s="6" t="s">
        <v>2059</v>
      </c>
      <c r="D344" s="4" t="s">
        <v>42</v>
      </c>
      <c r="E344" s="4"/>
      <c r="F344" s="7" t="s">
        <v>727</v>
      </c>
      <c r="G344" s="8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9">
        <v>29000000</v>
      </c>
      <c r="N344" s="9">
        <v>78600000</v>
      </c>
      <c r="O344" s="10" t="str">
        <f t="shared" si="5"/>
        <v>&gt;10M</v>
      </c>
      <c r="P344" s="3"/>
      <c r="Q344" s="3"/>
      <c r="R344" s="3"/>
      <c r="S344" s="3"/>
      <c r="T344" s="3"/>
      <c r="U344" s="3"/>
      <c r="V344" s="3"/>
    </row>
    <row r="345" spans="1:22" ht="13" x14ac:dyDescent="0.15">
      <c r="A345" s="4" t="s">
        <v>2061</v>
      </c>
      <c r="B345" s="5">
        <v>41131</v>
      </c>
      <c r="C345" s="6" t="s">
        <v>2062</v>
      </c>
      <c r="D345" s="4" t="s">
        <v>24</v>
      </c>
      <c r="E345" s="4" t="s">
        <v>16</v>
      </c>
      <c r="F345" s="7" t="s">
        <v>2063</v>
      </c>
      <c r="G345" s="8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9">
        <v>125000000</v>
      </c>
      <c r="N345" s="9">
        <v>276100000</v>
      </c>
      <c r="O345" s="10" t="str">
        <f t="shared" si="5"/>
        <v>&gt;10M</v>
      </c>
      <c r="P345" s="3"/>
      <c r="Q345" s="3"/>
      <c r="R345" s="3"/>
      <c r="S345" s="3"/>
      <c r="T345" s="3"/>
      <c r="U345" s="3"/>
      <c r="V345" s="3"/>
    </row>
    <row r="346" spans="1:22" ht="13" x14ac:dyDescent="0.15">
      <c r="A346" s="4" t="s">
        <v>2065</v>
      </c>
      <c r="B346" s="5">
        <v>41882</v>
      </c>
      <c r="C346" s="6" t="s">
        <v>2066</v>
      </c>
      <c r="D346" s="4" t="s">
        <v>191</v>
      </c>
      <c r="E346" s="4"/>
      <c r="F346" s="7" t="s">
        <v>2067</v>
      </c>
      <c r="G346" s="7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9">
        <v>60000000</v>
      </c>
      <c r="N346" s="9">
        <v>109300000</v>
      </c>
      <c r="O346" s="10" t="str">
        <f t="shared" si="5"/>
        <v>&gt;10M</v>
      </c>
      <c r="P346" s="3"/>
      <c r="Q346" s="3"/>
      <c r="R346" s="3"/>
      <c r="S346" s="3"/>
      <c r="T346" s="3"/>
      <c r="U346" s="3"/>
      <c r="V346" s="3"/>
    </row>
    <row r="347" spans="1:22" ht="13" x14ac:dyDescent="0.15">
      <c r="A347" s="4" t="s">
        <v>2071</v>
      </c>
      <c r="B347" s="5">
        <v>42391</v>
      </c>
      <c r="C347" s="6" t="s">
        <v>2072</v>
      </c>
      <c r="D347" s="4" t="s">
        <v>17</v>
      </c>
      <c r="E347" s="4" t="s">
        <v>16</v>
      </c>
      <c r="F347" s="7" t="s">
        <v>2073</v>
      </c>
      <c r="G347" s="8"/>
      <c r="H347" s="1" t="s">
        <v>2074</v>
      </c>
      <c r="I347" s="1" t="s">
        <v>2075</v>
      </c>
      <c r="J347" s="1" t="s">
        <v>2076</v>
      </c>
      <c r="K347" s="1" t="s">
        <v>2077</v>
      </c>
      <c r="L347" s="4"/>
      <c r="M347" s="9">
        <v>10000000</v>
      </c>
      <c r="N347" s="9">
        <v>64200000</v>
      </c>
      <c r="O347" s="10" t="str">
        <f t="shared" si="5"/>
        <v>&gt;10M</v>
      </c>
      <c r="P347" s="3"/>
      <c r="Q347" s="3"/>
      <c r="R347" s="3"/>
      <c r="S347" s="3"/>
      <c r="T347" s="3"/>
      <c r="U347" s="3"/>
      <c r="V347" s="3"/>
    </row>
    <row r="348" spans="1:22" ht="13" x14ac:dyDescent="0.15">
      <c r="A348" s="4" t="s">
        <v>2078</v>
      </c>
      <c r="B348" s="5">
        <v>41502</v>
      </c>
      <c r="C348" s="6" t="s">
        <v>2079</v>
      </c>
      <c r="D348" s="4" t="s">
        <v>64</v>
      </c>
      <c r="E348" s="4" t="s">
        <v>63</v>
      </c>
      <c r="F348" s="7" t="s">
        <v>2080</v>
      </c>
      <c r="G348" s="8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9">
        <v>30000000</v>
      </c>
      <c r="N348" s="9">
        <v>176600000</v>
      </c>
      <c r="O348" s="10" t="str">
        <f t="shared" si="5"/>
        <v>&gt;10M</v>
      </c>
      <c r="P348" s="3"/>
      <c r="Q348" s="3"/>
      <c r="R348" s="3"/>
      <c r="S348" s="3"/>
      <c r="T348" s="3"/>
      <c r="U348" s="3"/>
      <c r="V348" s="3"/>
    </row>
    <row r="349" spans="1:22" ht="13" x14ac:dyDescent="0.15">
      <c r="A349" s="4" t="s">
        <v>2082</v>
      </c>
      <c r="B349" s="5">
        <v>41012</v>
      </c>
      <c r="C349" s="6" t="s">
        <v>2083</v>
      </c>
      <c r="D349" s="4" t="s">
        <v>17</v>
      </c>
      <c r="E349" s="4" t="s">
        <v>42</v>
      </c>
      <c r="F349" s="7" t="s">
        <v>2084</v>
      </c>
      <c r="G349" s="8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9">
        <v>30000000</v>
      </c>
      <c r="N349" s="9">
        <v>66500000</v>
      </c>
      <c r="O349" s="10" t="str">
        <f t="shared" si="5"/>
        <v>&gt;10M</v>
      </c>
      <c r="P349" s="3"/>
      <c r="Q349" s="3"/>
      <c r="R349" s="3"/>
      <c r="S349" s="3"/>
      <c r="T349" s="3"/>
      <c r="U349" s="3"/>
      <c r="V349" s="3"/>
    </row>
    <row r="350" spans="1:22" ht="13" x14ac:dyDescent="0.15">
      <c r="A350" s="4" t="s">
        <v>2088</v>
      </c>
      <c r="B350" s="5">
        <v>41348</v>
      </c>
      <c r="C350" s="6" t="s">
        <v>2089</v>
      </c>
      <c r="D350" s="4" t="s">
        <v>323</v>
      </c>
      <c r="E350" s="4"/>
      <c r="F350" s="7" t="s">
        <v>2090</v>
      </c>
      <c r="G350" s="8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9">
        <v>13000000</v>
      </c>
      <c r="N350" s="9">
        <v>68600000</v>
      </c>
      <c r="O350" s="10" t="str">
        <f t="shared" si="5"/>
        <v>&gt;10M</v>
      </c>
      <c r="P350" s="3"/>
      <c r="Q350" s="3"/>
      <c r="R350" s="3"/>
      <c r="S350" s="3"/>
      <c r="T350" s="3"/>
      <c r="U350" s="3"/>
      <c r="V350" s="3"/>
    </row>
    <row r="351" spans="1:22" ht="13" x14ac:dyDescent="0.15">
      <c r="A351" s="4" t="s">
        <v>2096</v>
      </c>
      <c r="B351" s="5">
        <v>41131</v>
      </c>
      <c r="C351" s="6" t="s">
        <v>2097</v>
      </c>
      <c r="D351" s="4" t="s">
        <v>42</v>
      </c>
      <c r="E351" s="4"/>
      <c r="F351" s="7" t="s">
        <v>2098</v>
      </c>
      <c r="G351" s="8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9">
        <v>95000000</v>
      </c>
      <c r="N351" s="9">
        <v>104900000</v>
      </c>
      <c r="O351" s="10" t="str">
        <f t="shared" si="5"/>
        <v>&gt;10M</v>
      </c>
      <c r="P351" s="3"/>
      <c r="Q351" s="3"/>
      <c r="R351" s="3"/>
      <c r="S351" s="3"/>
      <c r="T351" s="3"/>
      <c r="U351" s="3"/>
      <c r="V351" s="3"/>
    </row>
    <row r="352" spans="1:22" ht="13" x14ac:dyDescent="0.15">
      <c r="A352" s="4" t="s">
        <v>2101</v>
      </c>
      <c r="B352" s="5">
        <v>41159</v>
      </c>
      <c r="C352" s="6" t="s">
        <v>2102</v>
      </c>
      <c r="D352" s="4" t="s">
        <v>24</v>
      </c>
      <c r="E352" s="4" t="s">
        <v>16</v>
      </c>
      <c r="F352" s="7" t="s">
        <v>2103</v>
      </c>
      <c r="G352" s="8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9">
        <v>20000000</v>
      </c>
      <c r="N352" s="9">
        <v>16900000</v>
      </c>
      <c r="O352" s="10" t="str">
        <f t="shared" si="5"/>
        <v>&gt;10M</v>
      </c>
      <c r="P352" s="3"/>
      <c r="Q352" s="3"/>
      <c r="R352" s="3"/>
      <c r="S352" s="3"/>
      <c r="T352" s="3"/>
      <c r="U352" s="3"/>
      <c r="V352" s="3"/>
    </row>
    <row r="353" spans="1:22" ht="13" x14ac:dyDescent="0.15">
      <c r="A353" s="4" t="s">
        <v>2107</v>
      </c>
      <c r="B353" s="5">
        <v>41243</v>
      </c>
      <c r="C353" s="6" t="s">
        <v>2108</v>
      </c>
      <c r="D353" s="4" t="s">
        <v>17</v>
      </c>
      <c r="E353" s="4"/>
      <c r="F353" s="7" t="s">
        <v>2109</v>
      </c>
      <c r="G353" s="8"/>
      <c r="H353" s="1" t="s">
        <v>2110</v>
      </c>
      <c r="I353" s="1" t="s">
        <v>2111</v>
      </c>
      <c r="J353" s="4"/>
      <c r="K353" s="4"/>
      <c r="L353" s="4"/>
      <c r="M353" s="9">
        <v>10000000</v>
      </c>
      <c r="N353" s="9">
        <v>8900000</v>
      </c>
      <c r="O353" s="10" t="str">
        <f t="shared" si="5"/>
        <v>&lt;10M</v>
      </c>
      <c r="P353" s="3"/>
      <c r="Q353" s="3"/>
      <c r="R353" s="3"/>
      <c r="S353" s="3"/>
      <c r="T353" s="3"/>
      <c r="U353" s="3"/>
      <c r="V353" s="3"/>
    </row>
    <row r="354" spans="1:22" ht="13" x14ac:dyDescent="0.15">
      <c r="A354" s="4" t="s">
        <v>2112</v>
      </c>
      <c r="B354" s="5">
        <v>41474</v>
      </c>
      <c r="C354" s="6" t="s">
        <v>2113</v>
      </c>
      <c r="D354" s="4" t="s">
        <v>16</v>
      </c>
      <c r="E354" s="4" t="s">
        <v>17</v>
      </c>
      <c r="F354" s="7" t="s">
        <v>1052</v>
      </c>
      <c r="G354" s="8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9">
        <v>20000000</v>
      </c>
      <c r="N354" s="9">
        <v>318000000</v>
      </c>
      <c r="O354" s="10" t="str">
        <f t="shared" si="5"/>
        <v>&gt;10M</v>
      </c>
      <c r="P354" s="3"/>
      <c r="Q354" s="3"/>
      <c r="R354" s="3"/>
      <c r="S354" s="3"/>
      <c r="T354" s="3"/>
      <c r="U354" s="3"/>
      <c r="V354" s="3"/>
    </row>
    <row r="355" spans="1:22" ht="13" x14ac:dyDescent="0.15">
      <c r="A355" s="4" t="s">
        <v>2118</v>
      </c>
      <c r="B355" s="5">
        <v>42528</v>
      </c>
      <c r="C355" s="6" t="s">
        <v>2119</v>
      </c>
      <c r="D355" s="4" t="s">
        <v>17</v>
      </c>
      <c r="E355" s="4"/>
      <c r="F355" s="7" t="s">
        <v>1052</v>
      </c>
      <c r="G355" s="8"/>
      <c r="H355" s="1" t="s">
        <v>1053</v>
      </c>
      <c r="I355" s="1" t="s">
        <v>2114</v>
      </c>
      <c r="J355" s="4"/>
      <c r="K355" s="4"/>
      <c r="L355" s="4"/>
      <c r="M355" s="9">
        <v>40000000</v>
      </c>
      <c r="N355" s="9">
        <v>319500000</v>
      </c>
      <c r="O355" s="10" t="str">
        <f t="shared" si="5"/>
        <v>&gt;10M</v>
      </c>
      <c r="Q355" s="3"/>
      <c r="R355" s="3"/>
      <c r="S355" s="3"/>
      <c r="T355" s="3"/>
      <c r="U355" s="3"/>
      <c r="V355" s="3"/>
    </row>
    <row r="356" spans="1:22" ht="13" x14ac:dyDescent="0.15">
      <c r="A356" s="4" t="s">
        <v>2120</v>
      </c>
      <c r="B356" s="5">
        <v>41355</v>
      </c>
      <c r="C356" s="6" t="s">
        <v>2121</v>
      </c>
      <c r="D356" s="4" t="s">
        <v>145</v>
      </c>
      <c r="E356" s="4" t="s">
        <v>42</v>
      </c>
      <c r="F356" s="7" t="s">
        <v>2122</v>
      </c>
      <c r="G356" s="7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9">
        <v>135000000</v>
      </c>
      <c r="N356" s="9">
        <v>587200000</v>
      </c>
      <c r="O356" s="10" t="str">
        <f t="shared" si="5"/>
        <v>&gt;10M</v>
      </c>
      <c r="P356" s="3"/>
      <c r="Q356" s="3"/>
      <c r="R356" s="3"/>
      <c r="S356" s="3"/>
      <c r="T356" s="3"/>
      <c r="U356" s="3"/>
      <c r="V356" s="3"/>
    </row>
    <row r="357" spans="1:22" ht="13" x14ac:dyDescent="0.15">
      <c r="A357" s="4" t="s">
        <v>2124</v>
      </c>
      <c r="B357" s="5">
        <v>42252</v>
      </c>
      <c r="C357" s="6" t="s">
        <v>2125</v>
      </c>
      <c r="D357" s="4" t="s">
        <v>64</v>
      </c>
      <c r="E357" s="4"/>
      <c r="F357" s="7" t="s">
        <v>1209</v>
      </c>
      <c r="G357" s="8"/>
      <c r="H357" s="1" t="s">
        <v>1211</v>
      </c>
      <c r="I357" s="1" t="s">
        <v>760</v>
      </c>
      <c r="J357" s="1" t="s">
        <v>2126</v>
      </c>
      <c r="K357" s="1" t="s">
        <v>507</v>
      </c>
      <c r="L357" s="4"/>
      <c r="M357" s="9">
        <v>15000000</v>
      </c>
      <c r="N357" s="9">
        <v>64200000</v>
      </c>
      <c r="O357" s="10" t="str">
        <f t="shared" si="5"/>
        <v>&gt;10M</v>
      </c>
      <c r="P357" s="3"/>
      <c r="Q357" s="3"/>
      <c r="R357" s="3"/>
      <c r="S357" s="3"/>
      <c r="T357" s="3"/>
      <c r="U357" s="3"/>
      <c r="V357" s="3"/>
    </row>
    <row r="358" spans="1:22" ht="13" x14ac:dyDescent="0.15">
      <c r="A358" s="4" t="s">
        <v>2127</v>
      </c>
      <c r="B358" s="5">
        <v>42503</v>
      </c>
      <c r="C358" s="6" t="s">
        <v>2128</v>
      </c>
      <c r="D358" s="4" t="s">
        <v>17</v>
      </c>
      <c r="E358" s="4"/>
      <c r="F358" s="7" t="s">
        <v>2129</v>
      </c>
      <c r="G358" s="8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9">
        <v>4000000</v>
      </c>
      <c r="N358" s="9">
        <v>10900000</v>
      </c>
      <c r="O358" s="10" t="str">
        <f t="shared" si="5"/>
        <v>&gt;10M</v>
      </c>
      <c r="P358" s="3"/>
      <c r="Q358" s="3"/>
      <c r="R358" s="3"/>
      <c r="S358" s="3"/>
      <c r="T358" s="3"/>
      <c r="U358" s="3"/>
      <c r="V358" s="3"/>
    </row>
    <row r="359" spans="1:22" ht="13" x14ac:dyDescent="0.15">
      <c r="A359" s="4" t="s">
        <v>2133</v>
      </c>
      <c r="B359" s="5">
        <v>40914</v>
      </c>
      <c r="C359" s="6" t="s">
        <v>2134</v>
      </c>
      <c r="D359" s="4" t="s">
        <v>17</v>
      </c>
      <c r="E359" s="4" t="s">
        <v>64</v>
      </c>
      <c r="F359" s="7" t="s">
        <v>2073</v>
      </c>
      <c r="G359" s="8"/>
      <c r="H359" s="1" t="s">
        <v>2135</v>
      </c>
      <c r="I359" s="1" t="s">
        <v>2136</v>
      </c>
      <c r="J359" s="1" t="s">
        <v>2137</v>
      </c>
      <c r="K359" s="1" t="s">
        <v>2138</v>
      </c>
      <c r="L359" s="4"/>
      <c r="M359" s="9">
        <v>1000000</v>
      </c>
      <c r="N359" s="9">
        <v>101800000</v>
      </c>
      <c r="O359" s="10" t="str">
        <f t="shared" si="5"/>
        <v>&gt;10M</v>
      </c>
      <c r="P359" s="3"/>
      <c r="Q359" s="3"/>
      <c r="R359" s="3"/>
      <c r="S359" s="3"/>
      <c r="T359" s="3"/>
      <c r="U359" s="3"/>
      <c r="V359" s="3"/>
    </row>
    <row r="360" spans="1:22" ht="13" x14ac:dyDescent="0.15">
      <c r="A360" s="4" t="s">
        <v>2139</v>
      </c>
      <c r="B360" s="5">
        <v>41045</v>
      </c>
      <c r="C360" s="6" t="s">
        <v>2140</v>
      </c>
      <c r="D360" s="4" t="s">
        <v>42</v>
      </c>
      <c r="E360" s="4"/>
      <c r="F360" s="7" t="s">
        <v>2141</v>
      </c>
      <c r="G360" s="8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9">
        <v>65000000</v>
      </c>
      <c r="N360" s="9">
        <v>179400000</v>
      </c>
      <c r="O360" s="10" t="str">
        <f t="shared" si="5"/>
        <v>&gt;10M</v>
      </c>
      <c r="P360" s="3"/>
      <c r="Q360" s="3"/>
      <c r="R360" s="3"/>
      <c r="S360" s="3"/>
      <c r="T360" s="3"/>
      <c r="U360" s="3"/>
      <c r="V360" s="3"/>
    </row>
    <row r="361" spans="1:22" ht="13" x14ac:dyDescent="0.15">
      <c r="A361" s="4" t="s">
        <v>2143</v>
      </c>
      <c r="B361" s="5">
        <v>42447</v>
      </c>
      <c r="C361" s="6" t="s">
        <v>2144</v>
      </c>
      <c r="D361" s="4" t="s">
        <v>145</v>
      </c>
      <c r="E361" s="4" t="s">
        <v>24</v>
      </c>
      <c r="F361" s="7" t="s">
        <v>1685</v>
      </c>
      <c r="G361" s="8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9">
        <v>110000000</v>
      </c>
      <c r="N361" s="9">
        <v>179200000</v>
      </c>
      <c r="O361" s="10" t="str">
        <f t="shared" si="5"/>
        <v>&gt;10M</v>
      </c>
      <c r="P361" s="3"/>
      <c r="Q361" s="3"/>
      <c r="R361" s="3"/>
      <c r="S361" s="3"/>
      <c r="T361" s="3"/>
      <c r="U361" s="3"/>
      <c r="V361" s="3"/>
    </row>
    <row r="362" spans="1:22" ht="13" x14ac:dyDescent="0.15">
      <c r="A362" s="4" t="s">
        <v>2145</v>
      </c>
      <c r="B362" s="5">
        <v>42082</v>
      </c>
      <c r="C362" s="6" t="s">
        <v>2146</v>
      </c>
      <c r="D362" s="4" t="s">
        <v>159</v>
      </c>
      <c r="E362" s="4" t="s">
        <v>24</v>
      </c>
      <c r="F362" s="7" t="s">
        <v>1685</v>
      </c>
      <c r="G362" s="8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9">
        <v>110000000</v>
      </c>
      <c r="N362" s="9">
        <v>297300000</v>
      </c>
      <c r="O362" s="10" t="str">
        <f t="shared" si="5"/>
        <v>&gt;10M</v>
      </c>
      <c r="P362" s="3"/>
      <c r="Q362" s="3"/>
      <c r="R362" s="3"/>
      <c r="S362" s="3"/>
      <c r="T362" s="3"/>
      <c r="U362" s="3"/>
      <c r="V362" s="3"/>
    </row>
    <row r="363" spans="1:22" ht="13" x14ac:dyDescent="0.15">
      <c r="A363" s="4" t="s">
        <v>2147</v>
      </c>
      <c r="B363" s="5">
        <v>41894</v>
      </c>
      <c r="C363" s="6" t="s">
        <v>2148</v>
      </c>
      <c r="D363" s="4" t="s">
        <v>64</v>
      </c>
      <c r="E363" s="4"/>
      <c r="F363" s="7" t="s">
        <v>2149</v>
      </c>
      <c r="G363" s="8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9">
        <v>12600000</v>
      </c>
      <c r="N363" s="9">
        <v>18700000</v>
      </c>
      <c r="O363" s="10" t="str">
        <f t="shared" si="5"/>
        <v>&gt;10M</v>
      </c>
      <c r="P363" s="3"/>
      <c r="Q363" s="3"/>
      <c r="R363" s="3"/>
      <c r="S363" s="3"/>
      <c r="T363" s="3"/>
      <c r="U363" s="3"/>
      <c r="V363" s="3"/>
    </row>
    <row r="364" spans="1:22" ht="13" x14ac:dyDescent="0.15">
      <c r="A364" s="4" t="s">
        <v>2150</v>
      </c>
      <c r="B364" s="5">
        <v>42047</v>
      </c>
      <c r="C364" s="6" t="s">
        <v>2151</v>
      </c>
      <c r="D364" s="4" t="s">
        <v>42</v>
      </c>
      <c r="E364" s="4"/>
      <c r="F364" s="7" t="s">
        <v>2152</v>
      </c>
      <c r="G364" s="8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9">
        <v>8500000</v>
      </c>
      <c r="N364" s="9">
        <v>43500000</v>
      </c>
      <c r="O364" s="10" t="str">
        <f t="shared" si="5"/>
        <v>&gt;10M</v>
      </c>
      <c r="P364" s="3"/>
      <c r="Q364" s="3"/>
      <c r="R364" s="3"/>
      <c r="S364" s="3"/>
      <c r="T364" s="3"/>
      <c r="U364" s="3"/>
      <c r="V364" s="3"/>
    </row>
    <row r="365" spans="1:22" ht="13" x14ac:dyDescent="0.15">
      <c r="A365" s="4" t="s">
        <v>2155</v>
      </c>
      <c r="B365" s="5">
        <v>41425</v>
      </c>
      <c r="C365" s="6" t="s">
        <v>2156</v>
      </c>
      <c r="D365" s="4" t="s">
        <v>33</v>
      </c>
      <c r="E365" s="4"/>
      <c r="F365" s="7" t="s">
        <v>2157</v>
      </c>
      <c r="G365" s="8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9">
        <v>6500000</v>
      </c>
      <c r="N365" s="9">
        <v>2400000</v>
      </c>
      <c r="O365" s="10" t="str">
        <f t="shared" si="5"/>
        <v>&lt;10M</v>
      </c>
      <c r="P365" s="3"/>
      <c r="Q365" s="3"/>
      <c r="R365" s="3"/>
      <c r="S365" s="3"/>
      <c r="T365" s="3"/>
      <c r="U365" s="3"/>
      <c r="V365" s="3"/>
    </row>
    <row r="366" spans="1:22" ht="13" x14ac:dyDescent="0.15">
      <c r="A366" s="4" t="s">
        <v>2162</v>
      </c>
      <c r="B366" s="5">
        <v>41889</v>
      </c>
      <c r="C366" s="6" t="s">
        <v>2163</v>
      </c>
      <c r="D366" s="4" t="s">
        <v>16</v>
      </c>
      <c r="E366" s="4"/>
      <c r="F366" s="7" t="s">
        <v>1499</v>
      </c>
      <c r="G366" s="8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9">
        <v>55000000</v>
      </c>
      <c r="N366" s="9">
        <v>192300000</v>
      </c>
      <c r="O366" s="10" t="str">
        <f t="shared" si="5"/>
        <v>&gt;10M</v>
      </c>
      <c r="P366" s="3"/>
      <c r="Q366" s="3"/>
      <c r="R366" s="3"/>
      <c r="S366" s="3"/>
      <c r="T366" s="3"/>
      <c r="U366" s="3"/>
      <c r="V366" s="3"/>
    </row>
    <row r="367" spans="1:22" ht="13" x14ac:dyDescent="0.15">
      <c r="A367" s="4" t="s">
        <v>2166</v>
      </c>
      <c r="B367" s="5">
        <v>41138</v>
      </c>
      <c r="C367" s="6" t="s">
        <v>2167</v>
      </c>
      <c r="D367" s="4" t="s">
        <v>24</v>
      </c>
      <c r="E367" s="4"/>
      <c r="F367" s="7" t="s">
        <v>2168</v>
      </c>
      <c r="G367" s="8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9">
        <v>100000000</v>
      </c>
      <c r="N367" s="9">
        <v>305400000</v>
      </c>
      <c r="O367" s="10" t="str">
        <f t="shared" si="5"/>
        <v>&gt;10M</v>
      </c>
      <c r="P367" s="3"/>
      <c r="Q367" s="3"/>
      <c r="R367" s="3"/>
      <c r="S367" s="3"/>
      <c r="T367" s="3"/>
      <c r="U367" s="3"/>
      <c r="V367" s="3"/>
    </row>
    <row r="368" spans="1:22" ht="13" x14ac:dyDescent="0.15">
      <c r="A368" s="4" t="s">
        <v>2171</v>
      </c>
      <c r="B368" s="5">
        <v>41855</v>
      </c>
      <c r="C368" s="6" t="s">
        <v>2172</v>
      </c>
      <c r="D368" s="4" t="s">
        <v>24</v>
      </c>
      <c r="E368" s="4"/>
      <c r="F368" s="7" t="s">
        <v>2173</v>
      </c>
      <c r="G368" s="8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9">
        <v>90000000</v>
      </c>
      <c r="N368" s="9">
        <v>206200000</v>
      </c>
      <c r="O368" s="10" t="str">
        <f t="shared" si="5"/>
        <v>&gt;10M</v>
      </c>
      <c r="P368" s="3"/>
      <c r="Q368" s="3"/>
      <c r="R368" s="3"/>
      <c r="S368" s="3"/>
      <c r="T368" s="3"/>
      <c r="U368" s="3"/>
      <c r="V368" s="3"/>
    </row>
    <row r="369" spans="1:22" ht="13" x14ac:dyDescent="0.15">
      <c r="A369" s="4" t="s">
        <v>2175</v>
      </c>
      <c r="B369" s="5">
        <v>41530</v>
      </c>
      <c r="C369" s="6" t="s">
        <v>2176</v>
      </c>
      <c r="D369" s="4" t="s">
        <v>33</v>
      </c>
      <c r="E369" s="4"/>
      <c r="F369" s="7" t="s">
        <v>1271</v>
      </c>
      <c r="G369" s="8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9">
        <v>30000000</v>
      </c>
      <c r="N369" s="9">
        <v>78400000</v>
      </c>
      <c r="O369" s="10" t="str">
        <f t="shared" si="5"/>
        <v>&gt;10M</v>
      </c>
      <c r="P369" s="3"/>
      <c r="Q369" s="3"/>
      <c r="R369" s="3"/>
      <c r="S369" s="3"/>
      <c r="T369" s="3"/>
      <c r="U369" s="3"/>
      <c r="V369" s="3"/>
    </row>
    <row r="370" spans="1:22" ht="13" x14ac:dyDescent="0.15">
      <c r="A370" s="4" t="s">
        <v>2179</v>
      </c>
      <c r="B370" s="5">
        <v>41775</v>
      </c>
      <c r="C370" s="6" t="s">
        <v>2180</v>
      </c>
      <c r="D370" s="4" t="s">
        <v>64</v>
      </c>
      <c r="E370" s="4"/>
      <c r="F370" s="7" t="s">
        <v>2181</v>
      </c>
      <c r="G370" s="8"/>
      <c r="H370" s="1" t="s">
        <v>626</v>
      </c>
      <c r="I370" s="1" t="s">
        <v>629</v>
      </c>
      <c r="J370" s="4"/>
      <c r="K370" s="4"/>
      <c r="L370" s="4"/>
      <c r="M370" s="9">
        <v>13000000</v>
      </c>
      <c r="N370" s="9">
        <v>307200000</v>
      </c>
      <c r="O370" s="10" t="str">
        <f t="shared" si="5"/>
        <v>&gt;10M</v>
      </c>
      <c r="P370" s="3"/>
      <c r="Q370" s="3"/>
      <c r="R370" s="3"/>
      <c r="S370" s="3"/>
      <c r="T370" s="3"/>
      <c r="U370" s="3"/>
      <c r="V370" s="3"/>
    </row>
    <row r="371" spans="1:22" ht="13" x14ac:dyDescent="0.15">
      <c r="A371" s="4" t="s">
        <v>2182</v>
      </c>
      <c r="B371" s="5">
        <v>41026</v>
      </c>
      <c r="C371" s="6" t="s">
        <v>2183</v>
      </c>
      <c r="D371" s="4" t="s">
        <v>42</v>
      </c>
      <c r="E371" s="4" t="s">
        <v>183</v>
      </c>
      <c r="F371" s="7" t="s">
        <v>1428</v>
      </c>
      <c r="G371" s="8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9">
        <v>30000000</v>
      </c>
      <c r="N371" s="9">
        <v>53900000</v>
      </c>
      <c r="O371" s="10" t="str">
        <f t="shared" si="5"/>
        <v>&gt;10M</v>
      </c>
      <c r="P371" s="3"/>
      <c r="Q371" s="3"/>
      <c r="R371" s="3"/>
      <c r="S371" s="3"/>
      <c r="T371" s="3"/>
      <c r="U371" s="3"/>
      <c r="V371" s="3"/>
    </row>
    <row r="372" spans="1:22" ht="13" x14ac:dyDescent="0.15">
      <c r="A372" s="4" t="s">
        <v>2186</v>
      </c>
      <c r="B372" s="5">
        <v>42377</v>
      </c>
      <c r="C372" s="6" t="s">
        <v>2187</v>
      </c>
      <c r="D372" s="4" t="s">
        <v>17</v>
      </c>
      <c r="E372" s="4"/>
      <c r="F372" s="7" t="s">
        <v>2188</v>
      </c>
      <c r="G372" s="8"/>
      <c r="H372" s="1" t="s">
        <v>2189</v>
      </c>
      <c r="I372" s="1" t="s">
        <v>2190</v>
      </c>
      <c r="J372" s="4"/>
      <c r="K372" s="4"/>
      <c r="L372" s="4"/>
      <c r="M372" s="9">
        <v>10000000</v>
      </c>
      <c r="N372" s="9">
        <v>37600000</v>
      </c>
      <c r="O372" s="10" t="str">
        <f t="shared" si="5"/>
        <v>&gt;10M</v>
      </c>
      <c r="P372" s="3"/>
      <c r="Q372" s="3"/>
      <c r="R372" s="3"/>
      <c r="S372" s="3"/>
      <c r="T372" s="3"/>
      <c r="U372" s="3"/>
      <c r="V372" s="3"/>
    </row>
    <row r="373" spans="1:22" ht="13" x14ac:dyDescent="0.15">
      <c r="A373" s="4" t="s">
        <v>2191</v>
      </c>
      <c r="B373" s="5">
        <v>42215</v>
      </c>
      <c r="C373" s="6" t="s">
        <v>2192</v>
      </c>
      <c r="D373" s="4" t="s">
        <v>16</v>
      </c>
      <c r="E373" s="4"/>
      <c r="F373" s="7" t="s">
        <v>353</v>
      </c>
      <c r="G373" s="8"/>
      <c r="H373" s="1" t="s">
        <v>982</v>
      </c>
      <c r="I373" s="1" t="s">
        <v>2193</v>
      </c>
      <c r="J373" s="1" t="s">
        <v>353</v>
      </c>
      <c r="K373" s="4"/>
      <c r="L373" s="4"/>
      <c r="M373" s="9">
        <v>5000000</v>
      </c>
      <c r="N373" s="9">
        <v>59000000</v>
      </c>
      <c r="O373" s="10" t="str">
        <f t="shared" si="5"/>
        <v>&gt;10M</v>
      </c>
      <c r="P373" s="3"/>
      <c r="Q373" s="3"/>
      <c r="R373" s="3"/>
      <c r="S373" s="3"/>
      <c r="T373" s="3"/>
      <c r="U373" s="3"/>
      <c r="V373" s="3"/>
    </row>
    <row r="374" spans="1:22" ht="13" x14ac:dyDescent="0.15">
      <c r="A374" s="4" t="s">
        <v>2194</v>
      </c>
      <c r="B374" s="5">
        <v>41862</v>
      </c>
      <c r="C374" s="6" t="s">
        <v>2195</v>
      </c>
      <c r="D374" s="4" t="s">
        <v>159</v>
      </c>
      <c r="E374" s="4"/>
      <c r="F374" s="7" t="s">
        <v>2196</v>
      </c>
      <c r="G374" s="8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9">
        <v>25000000</v>
      </c>
      <c r="N374" s="9">
        <v>67000000</v>
      </c>
      <c r="O374" s="10" t="str">
        <f t="shared" si="5"/>
        <v>&gt;10M</v>
      </c>
      <c r="P374" s="3"/>
      <c r="Q374" s="3"/>
      <c r="R374" s="3"/>
      <c r="S374" s="3"/>
      <c r="T374" s="3"/>
      <c r="U374" s="3"/>
      <c r="V374" s="3"/>
    </row>
    <row r="375" spans="1:22" ht="13" x14ac:dyDescent="0.15">
      <c r="A375" s="4" t="s">
        <v>2198</v>
      </c>
      <c r="B375" s="5">
        <v>41676</v>
      </c>
      <c r="C375" s="6" t="s">
        <v>2199</v>
      </c>
      <c r="D375" s="4" t="s">
        <v>42</v>
      </c>
      <c r="E375" s="4"/>
      <c r="F375" s="7" t="s">
        <v>1382</v>
      </c>
      <c r="G375" s="8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9">
        <v>23000000</v>
      </c>
      <c r="N375" s="9">
        <v>174800000</v>
      </c>
      <c r="O375" s="10" t="str">
        <f t="shared" si="5"/>
        <v>&gt;10M</v>
      </c>
      <c r="P375" s="3"/>
      <c r="Q375" s="3"/>
      <c r="R375" s="3"/>
      <c r="S375" s="3"/>
      <c r="T375" s="3"/>
      <c r="U375" s="3"/>
      <c r="V375" s="3"/>
    </row>
    <row r="376" spans="1:22" ht="13" x14ac:dyDescent="0.15">
      <c r="A376" s="4" t="s">
        <v>2203</v>
      </c>
      <c r="B376" s="5">
        <v>41404</v>
      </c>
      <c r="C376" s="6" t="s">
        <v>2204</v>
      </c>
      <c r="D376" s="4" t="s">
        <v>64</v>
      </c>
      <c r="E376" s="4" t="s">
        <v>183</v>
      </c>
      <c r="F376" s="7" t="s">
        <v>2205</v>
      </c>
      <c r="G376" s="8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9">
        <v>105000000</v>
      </c>
      <c r="N376" s="9">
        <v>351000000</v>
      </c>
      <c r="O376" s="10" t="str">
        <f t="shared" si="5"/>
        <v>&gt;10M</v>
      </c>
      <c r="P376" s="3"/>
      <c r="Q376" s="3"/>
      <c r="R376" s="3"/>
      <c r="S376" s="3"/>
      <c r="T376" s="3"/>
      <c r="U376" s="3"/>
      <c r="V376" s="3"/>
    </row>
    <row r="377" spans="1:22" ht="13" x14ac:dyDescent="0.15">
      <c r="A377" s="4" t="s">
        <v>2206</v>
      </c>
      <c r="B377" s="5">
        <v>40935</v>
      </c>
      <c r="C377" s="6" t="s">
        <v>2207</v>
      </c>
      <c r="D377" s="4" t="s">
        <v>24</v>
      </c>
      <c r="E377" s="4" t="s">
        <v>64</v>
      </c>
      <c r="F377" s="7" t="s">
        <v>2208</v>
      </c>
      <c r="G377" s="8"/>
      <c r="H377" s="1" t="s">
        <v>139</v>
      </c>
      <c r="I377" s="1" t="s">
        <v>720</v>
      </c>
      <c r="J377" s="1" t="s">
        <v>1059</v>
      </c>
      <c r="K377" s="1" t="s">
        <v>2209</v>
      </c>
      <c r="L377" s="4"/>
      <c r="M377" s="9">
        <v>25000000</v>
      </c>
      <c r="N377" s="9">
        <v>77300000</v>
      </c>
      <c r="O377" s="10" t="str">
        <f t="shared" si="5"/>
        <v>&gt;10M</v>
      </c>
      <c r="P377" s="3"/>
      <c r="Q377" s="3"/>
      <c r="R377" s="3"/>
      <c r="S377" s="3"/>
      <c r="T377" s="3"/>
      <c r="U377" s="3"/>
      <c r="V377" s="3"/>
    </row>
    <row r="378" spans="1:22" ht="13" x14ac:dyDescent="0.15">
      <c r="A378" s="4" t="s">
        <v>2210</v>
      </c>
      <c r="B378" s="5">
        <v>42083</v>
      </c>
      <c r="C378" s="6" t="s">
        <v>2211</v>
      </c>
      <c r="D378" s="4" t="s">
        <v>16</v>
      </c>
      <c r="E378" s="4"/>
      <c r="F378" s="7" t="s">
        <v>2212</v>
      </c>
      <c r="G378" s="8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9">
        <v>40000000</v>
      </c>
      <c r="N378" s="9">
        <v>24200000</v>
      </c>
      <c r="O378" s="10" t="str">
        <f t="shared" si="5"/>
        <v>&gt;10M</v>
      </c>
      <c r="P378" s="3"/>
      <c r="Q378" s="3"/>
      <c r="R378" s="3"/>
      <c r="S378" s="3"/>
      <c r="T378" s="3"/>
      <c r="U378" s="3"/>
      <c r="V378" s="3"/>
    </row>
    <row r="379" spans="1:22" ht="13" x14ac:dyDescent="0.15">
      <c r="A379" s="4" t="s">
        <v>2214</v>
      </c>
      <c r="B379" s="5">
        <v>41417</v>
      </c>
      <c r="C379" s="6" t="s">
        <v>2215</v>
      </c>
      <c r="D379" s="4" t="s">
        <v>42</v>
      </c>
      <c r="E379" s="4"/>
      <c r="F379" s="7" t="s">
        <v>2216</v>
      </c>
      <c r="G379" s="8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9">
        <v>103000000</v>
      </c>
      <c r="N379" s="9">
        <v>362000000</v>
      </c>
      <c r="O379" s="10" t="str">
        <f t="shared" si="5"/>
        <v>&gt;10M</v>
      </c>
      <c r="P379" s="3"/>
      <c r="Q379" s="3"/>
      <c r="R379" s="3"/>
      <c r="S379" s="3"/>
      <c r="T379" s="3"/>
      <c r="U379" s="3"/>
      <c r="V379" s="3"/>
    </row>
    <row r="380" spans="1:22" ht="13" x14ac:dyDescent="0.15">
      <c r="A380" s="4" t="s">
        <v>2218</v>
      </c>
      <c r="B380" s="5">
        <v>42363</v>
      </c>
      <c r="C380" s="6" t="s">
        <v>2219</v>
      </c>
      <c r="D380" s="4" t="s">
        <v>64</v>
      </c>
      <c r="E380" s="4"/>
      <c r="F380" s="7" t="s">
        <v>633</v>
      </c>
      <c r="G380" s="8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9">
        <v>44000000</v>
      </c>
      <c r="N380" s="9">
        <v>155800000</v>
      </c>
      <c r="O380" s="10" t="str">
        <f t="shared" si="5"/>
        <v>&gt;10M</v>
      </c>
      <c r="P380" s="3"/>
      <c r="Q380" s="3"/>
      <c r="R380" s="3"/>
      <c r="S380" s="3"/>
      <c r="T380" s="3"/>
      <c r="U380" s="3"/>
      <c r="V380" s="3"/>
    </row>
    <row r="381" spans="1:22" ht="13" x14ac:dyDescent="0.15">
      <c r="A381" s="4" t="s">
        <v>2224</v>
      </c>
      <c r="B381" s="5">
        <v>41453</v>
      </c>
      <c r="C381" s="6" t="s">
        <v>2225</v>
      </c>
      <c r="D381" s="4" t="s">
        <v>24</v>
      </c>
      <c r="E381" s="4" t="s">
        <v>42</v>
      </c>
      <c r="F381" s="7" t="s">
        <v>865</v>
      </c>
      <c r="G381" s="8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9">
        <v>43000000</v>
      </c>
      <c r="N381" s="9">
        <v>229900000</v>
      </c>
      <c r="O381" s="10" t="str">
        <f t="shared" si="5"/>
        <v>&gt;10M</v>
      </c>
      <c r="P381" s="3"/>
      <c r="Q381" s="3"/>
      <c r="R381" s="3"/>
      <c r="S381" s="3"/>
      <c r="T381" s="3"/>
      <c r="U381" s="3"/>
      <c r="V381" s="3"/>
    </row>
    <row r="382" spans="1:22" ht="13" x14ac:dyDescent="0.15">
      <c r="A382" s="4" t="s">
        <v>2228</v>
      </c>
      <c r="B382" s="5">
        <v>41974</v>
      </c>
      <c r="C382" s="6" t="s">
        <v>2229</v>
      </c>
      <c r="D382" s="4" t="s">
        <v>145</v>
      </c>
      <c r="E382" s="4" t="s">
        <v>54</v>
      </c>
      <c r="F382" s="7" t="s">
        <v>2230</v>
      </c>
      <c r="G382" s="8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9">
        <v>250000000</v>
      </c>
      <c r="N382" s="9">
        <v>956000000</v>
      </c>
      <c r="O382" s="10" t="str">
        <f t="shared" si="5"/>
        <v>&gt;10M</v>
      </c>
      <c r="P382" s="3"/>
      <c r="Q382" s="3"/>
      <c r="R382" s="3"/>
      <c r="S382" s="3"/>
      <c r="T382" s="3"/>
      <c r="U382" s="3"/>
      <c r="V382" s="3"/>
    </row>
    <row r="383" spans="1:22" ht="13" x14ac:dyDescent="0.15">
      <c r="A383" s="4" t="s">
        <v>2233</v>
      </c>
      <c r="B383" s="5">
        <v>41362</v>
      </c>
      <c r="C383" s="6" t="s">
        <v>2234</v>
      </c>
      <c r="D383" s="4" t="s">
        <v>159</v>
      </c>
      <c r="E383" s="4" t="s">
        <v>183</v>
      </c>
      <c r="F383" s="7" t="s">
        <v>2235</v>
      </c>
      <c r="G383" s="8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9">
        <v>40000000</v>
      </c>
      <c r="N383" s="9">
        <v>63300000</v>
      </c>
      <c r="O383" s="10" t="str">
        <f t="shared" si="5"/>
        <v>&gt;10M</v>
      </c>
      <c r="P383" s="3"/>
      <c r="Q383" s="3"/>
      <c r="R383" s="3"/>
      <c r="S383" s="3"/>
      <c r="T383" s="3"/>
      <c r="U383" s="3"/>
      <c r="V383" s="3"/>
    </row>
    <row r="384" spans="1:22" ht="13" x14ac:dyDescent="0.15">
      <c r="A384" s="4" t="s">
        <v>2239</v>
      </c>
      <c r="B384" s="5">
        <v>41859</v>
      </c>
      <c r="C384" s="6" t="s">
        <v>2240</v>
      </c>
      <c r="D384" s="4" t="s">
        <v>64</v>
      </c>
      <c r="E384" s="4"/>
      <c r="F384" s="7" t="s">
        <v>1818</v>
      </c>
      <c r="G384" s="8"/>
      <c r="H384" s="1" t="s">
        <v>764</v>
      </c>
      <c r="I384" s="1" t="s">
        <v>2241</v>
      </c>
      <c r="J384" s="4"/>
      <c r="K384" s="4"/>
      <c r="L384" s="4"/>
      <c r="M384" s="9">
        <v>22000000</v>
      </c>
      <c r="N384" s="9">
        <v>88900000</v>
      </c>
      <c r="O384" s="10" t="str">
        <f t="shared" si="5"/>
        <v>&gt;10M</v>
      </c>
      <c r="P384" s="3"/>
      <c r="Q384" s="3"/>
      <c r="R384" s="3"/>
      <c r="S384" s="3"/>
      <c r="T384" s="3"/>
      <c r="U384" s="3"/>
      <c r="V384" s="3"/>
    </row>
    <row r="385" spans="1:22" ht="13" x14ac:dyDescent="0.15">
      <c r="A385" s="4" t="s">
        <v>2242</v>
      </c>
      <c r="B385" s="5">
        <v>40991</v>
      </c>
      <c r="C385" s="6" t="s">
        <v>2243</v>
      </c>
      <c r="D385" s="4" t="s">
        <v>24</v>
      </c>
      <c r="E385" s="4" t="s">
        <v>159</v>
      </c>
      <c r="F385" s="7" t="s">
        <v>801</v>
      </c>
      <c r="G385" s="8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9">
        <v>78000000</v>
      </c>
      <c r="N385" s="9">
        <v>694400000</v>
      </c>
      <c r="O385" s="10" t="str">
        <f t="shared" si="5"/>
        <v>&gt;10M</v>
      </c>
      <c r="P385" s="3"/>
      <c r="Q385" s="3"/>
      <c r="R385" s="3"/>
      <c r="S385" s="3"/>
      <c r="T385" s="3"/>
      <c r="U385" s="3"/>
      <c r="V385" s="3"/>
    </row>
    <row r="386" spans="1:22" ht="13" x14ac:dyDescent="0.15">
      <c r="A386" s="4" t="s">
        <v>2245</v>
      </c>
      <c r="B386" s="5">
        <v>41953</v>
      </c>
      <c r="C386" s="6" t="s">
        <v>2246</v>
      </c>
      <c r="D386" s="4" t="s">
        <v>159</v>
      </c>
      <c r="E386" s="4" t="s">
        <v>145</v>
      </c>
      <c r="F386" s="7" t="s">
        <v>2247</v>
      </c>
      <c r="G386" s="8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9">
        <v>125000000</v>
      </c>
      <c r="N386" s="9">
        <v>755400000</v>
      </c>
      <c r="O386" s="10" t="str">
        <f t="shared" si="5"/>
        <v>&gt;10M</v>
      </c>
      <c r="P386" s="3"/>
      <c r="Q386" s="3"/>
      <c r="R386" s="3"/>
      <c r="S386" s="3"/>
      <c r="T386" s="3"/>
      <c r="U386" s="3"/>
      <c r="V386" s="3"/>
    </row>
    <row r="387" spans="1:22" ht="13" x14ac:dyDescent="0.15">
      <c r="A387" s="4" t="s">
        <v>2249</v>
      </c>
      <c r="B387" s="5">
        <v>42312</v>
      </c>
      <c r="C387" s="6" t="s">
        <v>2250</v>
      </c>
      <c r="D387" s="4" t="s">
        <v>159</v>
      </c>
      <c r="E387" s="4"/>
      <c r="F387" s="7" t="s">
        <v>2247</v>
      </c>
      <c r="G387" s="8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9">
        <v>160000000</v>
      </c>
      <c r="N387" s="9">
        <v>653400000</v>
      </c>
      <c r="O387" s="10" t="str">
        <f t="shared" ref="O387:O450" si="6">IF(N387&gt;10000000, "&gt;10M", "&lt;10M")</f>
        <v>&gt;10M</v>
      </c>
      <c r="P387" s="3"/>
      <c r="Q387" s="3"/>
      <c r="R387" s="3"/>
      <c r="S387" s="3"/>
      <c r="T387" s="3"/>
      <c r="U387" s="3"/>
      <c r="V387" s="3"/>
    </row>
    <row r="388" spans="1:22" ht="13" x14ac:dyDescent="0.15">
      <c r="A388" s="4" t="s">
        <v>2251</v>
      </c>
      <c r="B388" s="5">
        <v>42482</v>
      </c>
      <c r="C388" s="6" t="s">
        <v>2252</v>
      </c>
      <c r="D388" s="4" t="s">
        <v>54</v>
      </c>
      <c r="E388" s="4"/>
      <c r="F388" s="7" t="s">
        <v>2253</v>
      </c>
      <c r="G388" s="8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9">
        <v>115000000</v>
      </c>
      <c r="N388" s="9">
        <v>164600000</v>
      </c>
      <c r="O388" s="10" t="str">
        <f t="shared" si="6"/>
        <v>&gt;10M</v>
      </c>
      <c r="P388" s="3"/>
      <c r="Q388" s="3"/>
      <c r="R388" s="3"/>
      <c r="S388" s="3"/>
      <c r="T388" s="3"/>
      <c r="U388" s="3"/>
      <c r="V388" s="3"/>
    </row>
    <row r="389" spans="1:22" ht="13" x14ac:dyDescent="0.15">
      <c r="A389" s="4" t="s">
        <v>2255</v>
      </c>
      <c r="B389" s="5">
        <v>41397</v>
      </c>
      <c r="C389" s="6" t="s">
        <v>2256</v>
      </c>
      <c r="D389" s="4" t="s">
        <v>64</v>
      </c>
      <c r="E389" s="4" t="s">
        <v>16</v>
      </c>
      <c r="F389" s="7" t="s">
        <v>530</v>
      </c>
      <c r="G389" s="8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9">
        <v>10000000</v>
      </c>
      <c r="N389" s="9">
        <v>4400000</v>
      </c>
      <c r="O389" s="10" t="str">
        <f t="shared" si="6"/>
        <v>&lt;10M</v>
      </c>
      <c r="P389" s="3"/>
      <c r="Q389" s="3"/>
      <c r="R389" s="3"/>
      <c r="S389" s="3"/>
      <c r="T389" s="3"/>
      <c r="U389" s="3"/>
      <c r="V389" s="3"/>
    </row>
    <row r="390" spans="1:22" ht="13" x14ac:dyDescent="0.15">
      <c r="A390" s="4" t="s">
        <v>2259</v>
      </c>
      <c r="B390" s="5">
        <v>41746</v>
      </c>
      <c r="C390" s="6" t="s">
        <v>2260</v>
      </c>
      <c r="D390" s="4" t="s">
        <v>871</v>
      </c>
      <c r="E390" s="4" t="s">
        <v>296</v>
      </c>
      <c r="F390" s="7" t="s">
        <v>2261</v>
      </c>
      <c r="G390" s="8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9">
        <v>16000000</v>
      </c>
      <c r="N390" s="9">
        <v>2800000</v>
      </c>
      <c r="O390" s="10" t="str">
        <f t="shared" si="6"/>
        <v>&lt;10M</v>
      </c>
      <c r="P390" s="3"/>
      <c r="Q390" s="3"/>
      <c r="R390" s="3"/>
      <c r="S390" s="3"/>
      <c r="T390" s="3"/>
      <c r="U390" s="3"/>
      <c r="V390" s="3"/>
    </row>
    <row r="391" spans="1:22" ht="13" x14ac:dyDescent="0.15">
      <c r="A391" s="4" t="s">
        <v>2265</v>
      </c>
      <c r="B391" s="5">
        <v>41880</v>
      </c>
      <c r="C391" s="6" t="s">
        <v>2266</v>
      </c>
      <c r="D391" s="4" t="s">
        <v>64</v>
      </c>
      <c r="E391" s="4"/>
      <c r="F391" s="7" t="s">
        <v>2267</v>
      </c>
      <c r="G391" s="8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9">
        <v>14000000</v>
      </c>
      <c r="N391" s="9">
        <v>233600000</v>
      </c>
      <c r="O391" s="10" t="str">
        <f t="shared" si="6"/>
        <v>&gt;10M</v>
      </c>
      <c r="P391" s="3"/>
      <c r="Q391" s="3"/>
      <c r="R391" s="3"/>
      <c r="S391" s="3"/>
      <c r="T391" s="3"/>
      <c r="U391" s="3"/>
      <c r="V391" s="3"/>
    </row>
    <row r="392" spans="1:22" ht="13" x14ac:dyDescent="0.15">
      <c r="A392" s="4" t="s">
        <v>2271</v>
      </c>
      <c r="B392" s="5">
        <v>41264</v>
      </c>
      <c r="C392" s="6" t="s">
        <v>2272</v>
      </c>
      <c r="D392" s="4" t="s">
        <v>64</v>
      </c>
      <c r="E392" s="4"/>
      <c r="F392" s="7" t="s">
        <v>2273</v>
      </c>
      <c r="G392" s="8"/>
      <c r="H392" s="1" t="s">
        <v>1926</v>
      </c>
      <c r="I392" s="1" t="s">
        <v>1103</v>
      </c>
      <c r="J392" s="4"/>
      <c r="K392" s="4"/>
      <c r="L392" s="4"/>
      <c r="M392" s="9">
        <v>45000000</v>
      </c>
      <c r="N392" s="9">
        <v>180300000</v>
      </c>
      <c r="O392" s="10" t="str">
        <f t="shared" si="6"/>
        <v>&gt;10M</v>
      </c>
      <c r="P392" s="3"/>
      <c r="Q392" s="3"/>
      <c r="R392" s="3"/>
      <c r="S392" s="3"/>
      <c r="T392" s="3"/>
      <c r="U392" s="3"/>
      <c r="V392" s="3"/>
    </row>
    <row r="393" spans="1:22" ht="13" x14ac:dyDescent="0.15">
      <c r="A393" s="4" t="s">
        <v>2274</v>
      </c>
      <c r="B393" s="5">
        <v>41348</v>
      </c>
      <c r="C393" s="6" t="s">
        <v>2275</v>
      </c>
      <c r="D393" s="4" t="s">
        <v>42</v>
      </c>
      <c r="E393" s="4"/>
      <c r="F393" s="7" t="s">
        <v>2276</v>
      </c>
      <c r="G393" s="8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9">
        <v>34000000</v>
      </c>
      <c r="N393" s="9">
        <v>27400000</v>
      </c>
      <c r="O393" s="10" t="str">
        <f t="shared" si="6"/>
        <v>&gt;10M</v>
      </c>
      <c r="P393" s="3"/>
      <c r="Q393" s="3"/>
      <c r="R393" s="3"/>
      <c r="S393" s="3"/>
      <c r="T393" s="3"/>
      <c r="U393" s="3"/>
      <c r="V393" s="3"/>
    </row>
    <row r="394" spans="1:22" ht="13" x14ac:dyDescent="0.15">
      <c r="A394" s="4" t="s">
        <v>2277</v>
      </c>
      <c r="B394" s="5">
        <v>42564</v>
      </c>
      <c r="C394" s="6" t="s">
        <v>2278</v>
      </c>
      <c r="D394" s="4" t="s">
        <v>64</v>
      </c>
      <c r="E394" s="4" t="s">
        <v>63</v>
      </c>
      <c r="F394" s="7" t="s">
        <v>1802</v>
      </c>
      <c r="G394" s="8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9">
        <v>47500000</v>
      </c>
      <c r="N394" s="9">
        <v>15200000</v>
      </c>
      <c r="O394" s="10" t="str">
        <f t="shared" si="6"/>
        <v>&gt;10M</v>
      </c>
      <c r="Q394" s="3"/>
      <c r="R394" s="3"/>
      <c r="S394" s="3"/>
      <c r="T394" s="3"/>
      <c r="U394" s="3"/>
      <c r="V394" s="3"/>
    </row>
    <row r="395" spans="1:22" ht="13" x14ac:dyDescent="0.15">
      <c r="A395" s="4" t="s">
        <v>2279</v>
      </c>
      <c r="B395" s="5">
        <v>42262</v>
      </c>
      <c r="C395" s="6" t="s">
        <v>2280</v>
      </c>
      <c r="D395" s="4" t="s">
        <v>42</v>
      </c>
      <c r="E395" s="4"/>
      <c r="F395" s="7" t="s">
        <v>2281</v>
      </c>
      <c r="G395" s="8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9">
        <v>44000000</v>
      </c>
      <c r="N395" s="9">
        <v>194600000</v>
      </c>
      <c r="O395" s="10" t="str">
        <f t="shared" si="6"/>
        <v>&gt;10M</v>
      </c>
      <c r="P395" s="3"/>
      <c r="Q395" s="3"/>
      <c r="R395" s="3"/>
      <c r="S395" s="3"/>
      <c r="T395" s="3"/>
      <c r="U395" s="3"/>
      <c r="V395" s="3"/>
    </row>
    <row r="396" spans="1:22" ht="13" x14ac:dyDescent="0.15">
      <c r="A396" s="4" t="s">
        <v>2283</v>
      </c>
      <c r="B396" s="5">
        <v>41432</v>
      </c>
      <c r="C396" s="6" t="s">
        <v>2284</v>
      </c>
      <c r="D396" s="4" t="s">
        <v>42</v>
      </c>
      <c r="E396" s="4"/>
      <c r="F396" s="7" t="s">
        <v>1443</v>
      </c>
      <c r="G396" s="8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9">
        <v>58000000</v>
      </c>
      <c r="N396" s="9">
        <v>93000000</v>
      </c>
      <c r="O396" s="10" t="str">
        <f t="shared" si="6"/>
        <v>&gt;10M</v>
      </c>
      <c r="P396" s="3"/>
      <c r="Q396" s="3"/>
      <c r="R396" s="3"/>
      <c r="S396" s="3"/>
      <c r="T396" s="3"/>
      <c r="U396" s="3"/>
      <c r="V396" s="3"/>
    </row>
    <row r="397" spans="1:22" ht="13" x14ac:dyDescent="0.15">
      <c r="A397" s="4" t="s">
        <v>2287</v>
      </c>
      <c r="B397" s="5">
        <v>41984</v>
      </c>
      <c r="C397" s="6" t="s">
        <v>2288</v>
      </c>
      <c r="D397" s="4" t="s">
        <v>24</v>
      </c>
      <c r="E397" s="4" t="s">
        <v>42</v>
      </c>
      <c r="F397" s="7" t="s">
        <v>1191</v>
      </c>
      <c r="G397" s="7" t="s">
        <v>2289</v>
      </c>
      <c r="H397" s="1" t="s">
        <v>1191</v>
      </c>
      <c r="I397" s="1" t="s">
        <v>2290</v>
      </c>
      <c r="J397" s="1" t="s">
        <v>1491</v>
      </c>
      <c r="K397" s="4"/>
      <c r="L397" s="4"/>
      <c r="M397" s="9">
        <v>44000000</v>
      </c>
      <c r="N397" s="9">
        <v>11300000</v>
      </c>
      <c r="O397" s="10" t="str">
        <f t="shared" si="6"/>
        <v>&gt;10M</v>
      </c>
      <c r="P397" s="3"/>
      <c r="Q397" s="3"/>
      <c r="R397" s="3"/>
      <c r="S397" s="3"/>
      <c r="T397" s="3"/>
      <c r="U397" s="3"/>
      <c r="V397" s="3"/>
    </row>
    <row r="398" spans="1:22" ht="13" x14ac:dyDescent="0.15">
      <c r="A398" s="4" t="s">
        <v>2291</v>
      </c>
      <c r="B398" s="5">
        <v>41886</v>
      </c>
      <c r="C398" s="6" t="s">
        <v>2292</v>
      </c>
      <c r="D398" s="4" t="s">
        <v>42</v>
      </c>
      <c r="E398" s="4" t="s">
        <v>64</v>
      </c>
      <c r="F398" s="7" t="s">
        <v>2293</v>
      </c>
      <c r="G398" s="8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9">
        <v>50000000</v>
      </c>
      <c r="N398" s="9">
        <v>84400000</v>
      </c>
      <c r="O398" s="10" t="str">
        <f t="shared" si="6"/>
        <v>&gt;10M</v>
      </c>
      <c r="P398" s="3"/>
      <c r="Q398" s="3"/>
      <c r="R398" s="3"/>
      <c r="S398" s="3"/>
      <c r="T398" s="3"/>
      <c r="U398" s="3"/>
      <c r="V398" s="3"/>
    </row>
    <row r="399" spans="1:22" ht="13" x14ac:dyDescent="0.15">
      <c r="A399" s="4" t="s">
        <v>2295</v>
      </c>
      <c r="B399" s="5">
        <v>42342</v>
      </c>
      <c r="C399" s="6" t="s">
        <v>2296</v>
      </c>
      <c r="D399" s="4" t="s">
        <v>42</v>
      </c>
      <c r="E399" s="4" t="s">
        <v>64</v>
      </c>
      <c r="F399" s="7" t="s">
        <v>2297</v>
      </c>
      <c r="G399" s="8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9">
        <v>6000000</v>
      </c>
      <c r="N399" s="9">
        <v>41400000</v>
      </c>
      <c r="O399" s="10" t="str">
        <f t="shared" si="6"/>
        <v>&gt;10M</v>
      </c>
      <c r="P399" s="3"/>
      <c r="Q399" s="3"/>
      <c r="R399" s="3"/>
      <c r="S399" s="3"/>
      <c r="T399" s="3"/>
      <c r="U399" s="3"/>
      <c r="V399" s="3"/>
    </row>
    <row r="400" spans="1:22" ht="13" x14ac:dyDescent="0.15">
      <c r="A400" s="4" t="s">
        <v>2301</v>
      </c>
      <c r="B400" s="5">
        <v>41334</v>
      </c>
      <c r="C400" s="6" t="s">
        <v>2302</v>
      </c>
      <c r="D400" s="4" t="s">
        <v>17</v>
      </c>
      <c r="E400" s="4" t="s">
        <v>16</v>
      </c>
      <c r="F400" s="7" t="s">
        <v>2303</v>
      </c>
      <c r="G400" s="8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9">
        <v>5000000</v>
      </c>
      <c r="N400" s="9">
        <v>15100000</v>
      </c>
      <c r="O400" s="10" t="str">
        <f t="shared" si="6"/>
        <v>&gt;10M</v>
      </c>
      <c r="P400" s="3"/>
      <c r="Q400" s="3"/>
      <c r="R400" s="3"/>
      <c r="S400" s="3"/>
      <c r="T400" s="3"/>
      <c r="U400" s="3"/>
      <c r="V400" s="3"/>
    </row>
    <row r="401" spans="1:22" ht="13" x14ac:dyDescent="0.15">
      <c r="A401" s="4" t="s">
        <v>2309</v>
      </c>
      <c r="B401" s="5">
        <v>41292</v>
      </c>
      <c r="C401" s="6" t="s">
        <v>2310</v>
      </c>
      <c r="D401" s="4" t="s">
        <v>24</v>
      </c>
      <c r="E401" s="4"/>
      <c r="F401" s="7" t="s">
        <v>2311</v>
      </c>
      <c r="G401" s="8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9">
        <v>45000000</v>
      </c>
      <c r="N401" s="9">
        <v>48300000</v>
      </c>
      <c r="O401" s="10" t="str">
        <f t="shared" si="6"/>
        <v>&gt;10M</v>
      </c>
      <c r="P401" s="3"/>
      <c r="Q401" s="3"/>
      <c r="R401" s="3"/>
      <c r="S401" s="3"/>
      <c r="T401" s="3"/>
      <c r="U401" s="3"/>
      <c r="V401" s="3"/>
    </row>
    <row r="402" spans="1:22" ht="13" x14ac:dyDescent="0.15">
      <c r="A402" s="4" t="s">
        <v>2313</v>
      </c>
      <c r="B402" s="5">
        <v>42300</v>
      </c>
      <c r="C402" s="6" t="s">
        <v>2314</v>
      </c>
      <c r="D402" s="4" t="s">
        <v>24</v>
      </c>
      <c r="E402" s="4" t="s">
        <v>54</v>
      </c>
      <c r="F402" s="7" t="s">
        <v>2315</v>
      </c>
      <c r="G402" s="8"/>
      <c r="H402" s="1" t="s">
        <v>774</v>
      </c>
      <c r="I402" s="1" t="s">
        <v>1066</v>
      </c>
      <c r="J402" s="1" t="s">
        <v>2316</v>
      </c>
      <c r="K402" s="1" t="s">
        <v>2317</v>
      </c>
      <c r="L402" s="4"/>
      <c r="M402" s="9">
        <v>90000000</v>
      </c>
      <c r="N402" s="9">
        <v>140400000</v>
      </c>
      <c r="O402" s="10" t="str">
        <f t="shared" si="6"/>
        <v>&gt;10M</v>
      </c>
      <c r="P402" s="3"/>
      <c r="Q402" s="3"/>
      <c r="R402" s="3"/>
      <c r="S402" s="3"/>
      <c r="T402" s="3"/>
      <c r="U402" s="3"/>
      <c r="V402" s="3"/>
    </row>
    <row r="403" spans="1:22" ht="13" x14ac:dyDescent="0.15">
      <c r="A403" s="4" t="s">
        <v>2318</v>
      </c>
      <c r="B403" s="5">
        <v>42062</v>
      </c>
      <c r="C403" s="6" t="s">
        <v>2319</v>
      </c>
      <c r="D403" s="4" t="s">
        <v>17</v>
      </c>
      <c r="E403" s="4"/>
      <c r="F403" s="7" t="s">
        <v>2320</v>
      </c>
      <c r="G403" s="8"/>
      <c r="H403" s="1" t="s">
        <v>1268</v>
      </c>
      <c r="I403" s="1" t="s">
        <v>1595</v>
      </c>
      <c r="J403" s="1" t="s">
        <v>2321</v>
      </c>
      <c r="K403" s="4"/>
      <c r="L403" s="4"/>
      <c r="M403" s="9">
        <v>3300000</v>
      </c>
      <c r="N403" s="9">
        <v>38400000</v>
      </c>
      <c r="O403" s="10" t="str">
        <f t="shared" si="6"/>
        <v>&gt;10M</v>
      </c>
      <c r="P403" s="3"/>
      <c r="Q403" s="3"/>
      <c r="R403" s="3"/>
      <c r="S403" s="3"/>
      <c r="T403" s="3"/>
      <c r="U403" s="3"/>
      <c r="V403" s="3"/>
    </row>
    <row r="404" spans="1:22" ht="13" x14ac:dyDescent="0.15">
      <c r="A404" s="4" t="s">
        <v>2322</v>
      </c>
      <c r="B404" s="5">
        <v>41649</v>
      </c>
      <c r="C404" s="6" t="s">
        <v>2323</v>
      </c>
      <c r="D404" s="4" t="s">
        <v>24</v>
      </c>
      <c r="E404" s="4" t="s">
        <v>145</v>
      </c>
      <c r="F404" s="7" t="s">
        <v>2324</v>
      </c>
      <c r="G404" s="8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9">
        <v>70000000</v>
      </c>
      <c r="N404" s="9">
        <v>61300000</v>
      </c>
      <c r="O404" s="10" t="str">
        <f t="shared" si="6"/>
        <v>&gt;10M</v>
      </c>
      <c r="P404" s="3"/>
      <c r="Q404" s="3"/>
      <c r="R404" s="3"/>
      <c r="S404" s="3"/>
      <c r="T404" s="3"/>
      <c r="U404" s="3"/>
      <c r="V404" s="3"/>
    </row>
    <row r="405" spans="1:22" ht="13" x14ac:dyDescent="0.15">
      <c r="A405" s="4" t="s">
        <v>2330</v>
      </c>
      <c r="B405" s="5">
        <v>42552</v>
      </c>
      <c r="C405" s="6" t="s">
        <v>2331</v>
      </c>
      <c r="D405" s="4" t="s">
        <v>24</v>
      </c>
      <c r="E405" s="4" t="s">
        <v>145</v>
      </c>
      <c r="F405" s="7" t="s">
        <v>2332</v>
      </c>
      <c r="G405" s="8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9">
        <v>180000000</v>
      </c>
      <c r="N405" s="9">
        <v>352700000</v>
      </c>
      <c r="O405" s="10" t="str">
        <f t="shared" si="6"/>
        <v>&gt;10M</v>
      </c>
      <c r="Q405" s="3"/>
      <c r="R405" s="3"/>
      <c r="S405" s="3"/>
      <c r="T405" s="3"/>
      <c r="U405" s="3"/>
      <c r="V405" s="3"/>
    </row>
    <row r="406" spans="1:22" ht="13" x14ac:dyDescent="0.15">
      <c r="A406" s="4" t="s">
        <v>2334</v>
      </c>
      <c r="B406" s="5">
        <v>41671</v>
      </c>
      <c r="C406" s="6" t="s">
        <v>2335</v>
      </c>
      <c r="D406" s="4" t="s">
        <v>191</v>
      </c>
      <c r="E406" s="4"/>
      <c r="F406" s="7" t="s">
        <v>43</v>
      </c>
      <c r="G406" s="7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9">
        <v>60000000</v>
      </c>
      <c r="N406" s="9">
        <v>469200000</v>
      </c>
      <c r="O406" s="10" t="str">
        <f t="shared" si="6"/>
        <v>&gt;10M</v>
      </c>
      <c r="P406" s="3"/>
      <c r="Q406" s="3"/>
      <c r="R406" s="3"/>
      <c r="S406" s="3"/>
      <c r="T406" s="3"/>
      <c r="U406" s="3"/>
      <c r="V406" s="3"/>
    </row>
    <row r="407" spans="1:22" ht="13" x14ac:dyDescent="0.15">
      <c r="A407" s="4" t="s">
        <v>2336</v>
      </c>
      <c r="B407" s="5">
        <v>42342</v>
      </c>
      <c r="C407" s="6" t="s">
        <v>2337</v>
      </c>
      <c r="D407" s="4" t="s">
        <v>64</v>
      </c>
      <c r="E407" s="4"/>
      <c r="F407" s="7" t="s">
        <v>2338</v>
      </c>
      <c r="G407" s="8"/>
      <c r="H407" s="1" t="s">
        <v>2339</v>
      </c>
      <c r="I407" s="1" t="s">
        <v>2340</v>
      </c>
      <c r="J407" s="1" t="s">
        <v>2341</v>
      </c>
      <c r="K407" s="1" t="s">
        <v>2342</v>
      </c>
      <c r="L407" s="4"/>
      <c r="M407" s="9">
        <v>1000000</v>
      </c>
      <c r="N407" s="9">
        <v>1600000</v>
      </c>
      <c r="O407" s="10" t="str">
        <f t="shared" si="6"/>
        <v>&lt;10M</v>
      </c>
      <c r="P407" s="3"/>
      <c r="Q407" s="3"/>
      <c r="R407" s="3"/>
      <c r="S407" s="3"/>
      <c r="T407" s="3"/>
      <c r="U407" s="3"/>
      <c r="V407" s="3"/>
    </row>
    <row r="408" spans="1:22" ht="13" x14ac:dyDescent="0.15">
      <c r="A408" s="4" t="s">
        <v>2343</v>
      </c>
      <c r="B408" s="5">
        <v>41019</v>
      </c>
      <c r="C408" s="6" t="s">
        <v>2344</v>
      </c>
      <c r="D408" s="4" t="s">
        <v>64</v>
      </c>
      <c r="E408" s="4" t="s">
        <v>183</v>
      </c>
      <c r="F408" s="7" t="s">
        <v>2345</v>
      </c>
      <c r="G408" s="8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9">
        <v>25000000</v>
      </c>
      <c r="N408" s="9">
        <v>99400000</v>
      </c>
      <c r="O408" s="10" t="str">
        <f t="shared" si="6"/>
        <v>&gt;10M</v>
      </c>
      <c r="P408" s="3"/>
      <c r="Q408" s="3"/>
      <c r="R408" s="3"/>
      <c r="S408" s="3"/>
      <c r="T408" s="3"/>
      <c r="U408" s="3"/>
      <c r="V408" s="3"/>
    </row>
    <row r="409" spans="1:22" ht="13" x14ac:dyDescent="0.15">
      <c r="A409" s="4" t="s">
        <v>2350</v>
      </c>
      <c r="B409" s="5">
        <v>42223</v>
      </c>
      <c r="C409" s="6" t="s">
        <v>2351</v>
      </c>
      <c r="D409" s="4" t="s">
        <v>24</v>
      </c>
      <c r="E409" s="4" t="s">
        <v>42</v>
      </c>
      <c r="F409" s="7" t="s">
        <v>2352</v>
      </c>
      <c r="G409" s="8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9">
        <v>75000000</v>
      </c>
      <c r="N409" s="9">
        <v>109800000</v>
      </c>
      <c r="O409" s="10" t="str">
        <f t="shared" si="6"/>
        <v>&gt;10M</v>
      </c>
      <c r="P409" s="3"/>
      <c r="Q409" s="3"/>
      <c r="R409" s="3"/>
      <c r="S409" s="3"/>
      <c r="T409" s="3"/>
      <c r="U409" s="3"/>
      <c r="V409" s="3"/>
    </row>
    <row r="410" spans="1:22" ht="13" x14ac:dyDescent="0.15">
      <c r="A410" s="4" t="s">
        <v>2354</v>
      </c>
      <c r="B410" s="5">
        <v>41215</v>
      </c>
      <c r="C410" s="6" t="s">
        <v>2355</v>
      </c>
      <c r="D410" s="4" t="s">
        <v>24</v>
      </c>
      <c r="E410" s="4" t="s">
        <v>54</v>
      </c>
      <c r="F410" s="7" t="s">
        <v>388</v>
      </c>
      <c r="G410" s="8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9">
        <v>20000000</v>
      </c>
      <c r="N410" s="9">
        <v>20300000</v>
      </c>
      <c r="O410" s="10" t="str">
        <f t="shared" si="6"/>
        <v>&gt;10M</v>
      </c>
      <c r="P410" s="3"/>
      <c r="Q410" s="3"/>
      <c r="R410" s="3"/>
      <c r="S410" s="3"/>
      <c r="T410" s="3"/>
      <c r="U410" s="3"/>
      <c r="V410" s="3"/>
    </row>
    <row r="411" spans="1:22" ht="13" x14ac:dyDescent="0.15">
      <c r="A411" s="4" t="s">
        <v>2359</v>
      </c>
      <c r="B411" s="5">
        <v>42258</v>
      </c>
      <c r="C411" s="6" t="s">
        <v>2360</v>
      </c>
      <c r="D411" s="4" t="s">
        <v>159</v>
      </c>
      <c r="E411" s="4"/>
      <c r="F411" s="7" t="s">
        <v>1677</v>
      </c>
      <c r="G411" s="8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9">
        <v>108000000</v>
      </c>
      <c r="N411" s="9">
        <v>630200000</v>
      </c>
      <c r="O411" s="10" t="str">
        <f t="shared" si="6"/>
        <v>&gt;10M</v>
      </c>
      <c r="P411" s="3"/>
      <c r="Q411" s="3"/>
      <c r="R411" s="3"/>
      <c r="S411" s="3"/>
      <c r="T411" s="3"/>
      <c r="U411" s="3"/>
      <c r="V411" s="3"/>
    </row>
    <row r="412" spans="1:22" ht="13" x14ac:dyDescent="0.15">
      <c r="A412" s="4" t="s">
        <v>2361</v>
      </c>
      <c r="B412" s="5">
        <v>41166</v>
      </c>
      <c r="C412" s="6" t="s">
        <v>2362</v>
      </c>
      <c r="D412" s="4" t="s">
        <v>64</v>
      </c>
      <c r="E412" s="4"/>
      <c r="F412" s="7" t="s">
        <v>2363</v>
      </c>
      <c r="G412" s="8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9">
        <v>32000000</v>
      </c>
      <c r="N412" s="9">
        <v>28300000</v>
      </c>
      <c r="O412" s="10" t="str">
        <f t="shared" si="6"/>
        <v>&gt;10M</v>
      </c>
      <c r="P412" s="3"/>
      <c r="Q412" s="3"/>
      <c r="R412" s="3"/>
      <c r="S412" s="3"/>
      <c r="T412" s="3"/>
      <c r="U412" s="3"/>
      <c r="V412" s="3"/>
    </row>
    <row r="413" spans="1:22" ht="13" x14ac:dyDescent="0.15">
      <c r="A413" s="4" t="s">
        <v>2366</v>
      </c>
      <c r="B413" s="5">
        <v>41901</v>
      </c>
      <c r="C413" s="6" t="s">
        <v>2367</v>
      </c>
      <c r="D413" s="4" t="s">
        <v>159</v>
      </c>
      <c r="E413" s="4" t="s">
        <v>323</v>
      </c>
      <c r="F413" s="7" t="s">
        <v>1312</v>
      </c>
      <c r="G413" s="8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9">
        <v>34000000</v>
      </c>
      <c r="N413" s="9">
        <v>348300000</v>
      </c>
      <c r="O413" s="10" t="str">
        <f t="shared" si="6"/>
        <v>&gt;10M</v>
      </c>
      <c r="P413" s="3"/>
      <c r="Q413" s="3"/>
      <c r="R413" s="3"/>
      <c r="S413" s="3"/>
      <c r="T413" s="3"/>
      <c r="U413" s="3"/>
      <c r="V413" s="3"/>
    </row>
    <row r="414" spans="1:22" ht="13" x14ac:dyDescent="0.15">
      <c r="A414" s="4" t="s">
        <v>2370</v>
      </c>
      <c r="B414" s="5">
        <v>42408</v>
      </c>
      <c r="C414" s="6" t="s">
        <v>2371</v>
      </c>
      <c r="D414" s="4" t="s">
        <v>159</v>
      </c>
      <c r="E414" s="4" t="s">
        <v>54</v>
      </c>
      <c r="F414" s="7" t="s">
        <v>2372</v>
      </c>
      <c r="G414" s="8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9">
        <v>60720000</v>
      </c>
      <c r="N414" s="9">
        <v>553800000</v>
      </c>
      <c r="O414" s="10" t="str">
        <f t="shared" si="6"/>
        <v>&gt;10M</v>
      </c>
      <c r="P414" s="3"/>
      <c r="Q414" s="3"/>
      <c r="R414" s="3"/>
      <c r="S414" s="3"/>
      <c r="T414" s="3"/>
      <c r="U414" s="3"/>
      <c r="V414" s="3"/>
    </row>
    <row r="415" spans="1:22" ht="13" x14ac:dyDescent="0.15">
      <c r="A415" s="4" t="s">
        <v>2378</v>
      </c>
      <c r="B415" s="5">
        <v>41677</v>
      </c>
      <c r="C415" s="6" t="s">
        <v>2379</v>
      </c>
      <c r="D415" s="4" t="s">
        <v>64</v>
      </c>
      <c r="E415" s="4"/>
      <c r="F415" s="7" t="s">
        <v>925</v>
      </c>
      <c r="G415" s="8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9">
        <v>70000000</v>
      </c>
      <c r="N415" s="9">
        <v>155000000</v>
      </c>
      <c r="O415" s="10" t="str">
        <f t="shared" si="6"/>
        <v>&gt;10M</v>
      </c>
      <c r="P415" s="3"/>
      <c r="Q415" s="3"/>
      <c r="R415" s="3"/>
      <c r="S415" s="3"/>
      <c r="T415" s="3"/>
      <c r="U415" s="3"/>
      <c r="V415" s="3"/>
    </row>
    <row r="416" spans="1:22" ht="13" x14ac:dyDescent="0.15">
      <c r="A416" s="4" t="s">
        <v>2381</v>
      </c>
      <c r="B416" s="5">
        <v>41507</v>
      </c>
      <c r="C416" s="6" t="s">
        <v>2382</v>
      </c>
      <c r="D416" s="4" t="s">
        <v>24</v>
      </c>
      <c r="E416" s="4" t="s">
        <v>54</v>
      </c>
      <c r="F416" s="7" t="s">
        <v>2383</v>
      </c>
      <c r="G416" s="8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9">
        <v>60000000</v>
      </c>
      <c r="N416" s="9">
        <v>90600000</v>
      </c>
      <c r="O416" s="10" t="str">
        <f t="shared" si="6"/>
        <v>&gt;10M</v>
      </c>
      <c r="P416" s="3"/>
      <c r="Q416" s="3"/>
      <c r="R416" s="3"/>
      <c r="S416" s="3"/>
      <c r="T416" s="3"/>
      <c r="U416" s="3"/>
      <c r="V416" s="3"/>
    </row>
    <row r="417" spans="1:22" ht="13" x14ac:dyDescent="0.15">
      <c r="A417" s="4" t="s">
        <v>2388</v>
      </c>
      <c r="B417" s="5">
        <v>42328</v>
      </c>
      <c r="C417" s="6" t="s">
        <v>2389</v>
      </c>
      <c r="D417" s="4" t="s">
        <v>42</v>
      </c>
      <c r="E417" s="4"/>
      <c r="F417" s="7" t="s">
        <v>2390</v>
      </c>
      <c r="G417" s="8"/>
      <c r="H417" s="1" t="s">
        <v>1237</v>
      </c>
      <c r="I417" s="1" t="s">
        <v>1191</v>
      </c>
      <c r="J417" s="1" t="s">
        <v>155</v>
      </c>
      <c r="K417" s="4"/>
      <c r="L417" s="4"/>
      <c r="M417" s="9">
        <v>25000000</v>
      </c>
      <c r="N417" s="9">
        <v>52400000</v>
      </c>
      <c r="O417" s="10" t="str">
        <f t="shared" si="6"/>
        <v>&gt;10M</v>
      </c>
      <c r="P417" s="3"/>
      <c r="Q417" s="3"/>
      <c r="R417" s="3"/>
      <c r="S417" s="3"/>
      <c r="T417" s="3"/>
      <c r="U417" s="3"/>
      <c r="V417" s="3"/>
    </row>
    <row r="418" spans="1:22" ht="13" x14ac:dyDescent="0.15">
      <c r="A418" s="4" t="s">
        <v>2391</v>
      </c>
      <c r="B418" s="5">
        <v>41878</v>
      </c>
      <c r="C418" s="6" t="s">
        <v>2392</v>
      </c>
      <c r="D418" s="4" t="s">
        <v>16</v>
      </c>
      <c r="E418" s="4"/>
      <c r="F418" s="7" t="s">
        <v>2393</v>
      </c>
      <c r="G418" s="8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9">
        <v>15000000</v>
      </c>
      <c r="N418" s="9">
        <v>34800000</v>
      </c>
      <c r="O418" s="10" t="str">
        <f t="shared" si="6"/>
        <v>&gt;10M</v>
      </c>
      <c r="P418" s="3"/>
      <c r="Q418" s="3"/>
      <c r="R418" s="3"/>
      <c r="S418" s="3"/>
      <c r="T418" s="3"/>
      <c r="U418" s="3"/>
      <c r="V418" s="3"/>
    </row>
    <row r="419" spans="1:22" ht="13" x14ac:dyDescent="0.15">
      <c r="A419" s="4" t="s">
        <v>2396</v>
      </c>
      <c r="B419" s="5">
        <v>41650</v>
      </c>
      <c r="C419" s="6" t="s">
        <v>2397</v>
      </c>
      <c r="D419" s="4" t="s">
        <v>191</v>
      </c>
      <c r="E419" s="4"/>
      <c r="F419" s="7" t="s">
        <v>2398</v>
      </c>
      <c r="G419" s="8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9">
        <v>42800000</v>
      </c>
      <c r="N419" s="9">
        <v>120900000</v>
      </c>
      <c r="O419" s="10" t="str">
        <f t="shared" si="6"/>
        <v>&gt;10M</v>
      </c>
      <c r="P419" s="3"/>
      <c r="Q419" s="3"/>
      <c r="R419" s="3"/>
      <c r="S419" s="3"/>
      <c r="T419" s="3"/>
      <c r="U419" s="3"/>
      <c r="V419" s="3"/>
    </row>
    <row r="420" spans="1:22" ht="13" x14ac:dyDescent="0.15">
      <c r="A420" s="4" t="s">
        <v>2399</v>
      </c>
      <c r="B420" s="5">
        <v>41150</v>
      </c>
      <c r="C420" s="6" t="s">
        <v>2400</v>
      </c>
      <c r="D420" s="4" t="s">
        <v>191</v>
      </c>
      <c r="E420" s="4"/>
      <c r="F420" s="7" t="s">
        <v>2401</v>
      </c>
      <c r="G420" s="8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9">
        <v>20000000</v>
      </c>
      <c r="N420" s="9">
        <v>1100000</v>
      </c>
      <c r="O420" s="10" t="str">
        <f t="shared" si="6"/>
        <v>&lt;10M</v>
      </c>
      <c r="P420" s="3"/>
      <c r="Q420" s="3"/>
      <c r="R420" s="3"/>
      <c r="S420" s="3"/>
      <c r="T420" s="3"/>
      <c r="U420" s="3"/>
      <c r="V420" s="3"/>
    </row>
    <row r="421" spans="1:22" ht="13" x14ac:dyDescent="0.15">
      <c r="A421" s="4" t="s">
        <v>2407</v>
      </c>
      <c r="B421" s="5">
        <v>41729</v>
      </c>
      <c r="C421" s="6" t="s">
        <v>2408</v>
      </c>
      <c r="D421" s="4" t="s">
        <v>42</v>
      </c>
      <c r="E421" s="4"/>
      <c r="F421" s="7" t="s">
        <v>2409</v>
      </c>
      <c r="G421" s="8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9">
        <v>40000000</v>
      </c>
      <c r="N421" s="9">
        <v>196700000</v>
      </c>
      <c r="O421" s="10" t="str">
        <f t="shared" si="6"/>
        <v>&gt;10M</v>
      </c>
      <c r="P421" s="3"/>
      <c r="Q421" s="3"/>
      <c r="R421" s="3"/>
      <c r="S421" s="3"/>
      <c r="T421" s="3"/>
      <c r="U421" s="3"/>
      <c r="V421" s="3"/>
    </row>
    <row r="422" spans="1:22" ht="13" x14ac:dyDescent="0.15">
      <c r="A422" s="4" t="s">
        <v>2411</v>
      </c>
      <c r="B422" s="5">
        <v>42309</v>
      </c>
      <c r="C422" s="6" t="s">
        <v>2412</v>
      </c>
      <c r="D422" s="4" t="s">
        <v>970</v>
      </c>
      <c r="E422" s="4" t="s">
        <v>42</v>
      </c>
      <c r="F422" s="7" t="s">
        <v>1023</v>
      </c>
      <c r="G422" s="8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9">
        <v>99000000</v>
      </c>
      <c r="N422" s="9">
        <v>246200000</v>
      </c>
      <c r="O422" s="10" t="str">
        <f t="shared" si="6"/>
        <v>&gt;10M</v>
      </c>
      <c r="P422" s="3"/>
      <c r="Q422" s="3"/>
      <c r="R422" s="3"/>
      <c r="S422" s="3"/>
      <c r="T422" s="3"/>
      <c r="U422" s="3"/>
      <c r="V422" s="3"/>
    </row>
    <row r="423" spans="1:22" ht="13" x14ac:dyDescent="0.15">
      <c r="A423" s="4" t="s">
        <v>2418</v>
      </c>
      <c r="B423" s="5">
        <v>42249</v>
      </c>
      <c r="C423" s="6" t="s">
        <v>2419</v>
      </c>
      <c r="D423" s="4" t="s">
        <v>16</v>
      </c>
      <c r="E423" s="4"/>
      <c r="F423" s="7" t="s">
        <v>2420</v>
      </c>
      <c r="G423" s="8"/>
      <c r="H423" s="1" t="s">
        <v>2421</v>
      </c>
      <c r="I423" s="1" t="s">
        <v>2422</v>
      </c>
      <c r="J423" s="1" t="s">
        <v>2093</v>
      </c>
      <c r="K423" s="4"/>
      <c r="L423" s="4"/>
      <c r="M423" s="9">
        <v>18000000</v>
      </c>
      <c r="N423" s="9">
        <v>60300000</v>
      </c>
      <c r="O423" s="10" t="str">
        <f t="shared" si="6"/>
        <v>&gt;10M</v>
      </c>
      <c r="P423" s="3"/>
      <c r="Q423" s="3"/>
      <c r="R423" s="3"/>
      <c r="S423" s="3"/>
      <c r="T423" s="3"/>
      <c r="U423" s="3"/>
      <c r="V423" s="3"/>
    </row>
    <row r="424" spans="1:22" ht="13" x14ac:dyDescent="0.15">
      <c r="A424" s="4" t="s">
        <v>2423</v>
      </c>
      <c r="B424" s="5">
        <v>42440</v>
      </c>
      <c r="C424" s="6" t="s">
        <v>2424</v>
      </c>
      <c r="D424" s="4" t="s">
        <v>183</v>
      </c>
      <c r="E424" s="4"/>
      <c r="F424" s="7" t="s">
        <v>2425</v>
      </c>
      <c r="G424" s="8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9">
        <v>5000000</v>
      </c>
      <c r="N424" s="9">
        <v>10400000</v>
      </c>
      <c r="O424" s="10" t="str">
        <f t="shared" si="6"/>
        <v>&gt;10M</v>
      </c>
      <c r="P424" s="3"/>
      <c r="Q424" s="3"/>
      <c r="R424" s="3"/>
      <c r="S424" s="3"/>
      <c r="T424" s="3"/>
      <c r="U424" s="3"/>
      <c r="V424" s="3"/>
    </row>
    <row r="425" spans="1:22" ht="13" x14ac:dyDescent="0.15">
      <c r="A425" s="4" t="s">
        <v>2431</v>
      </c>
      <c r="B425" s="5">
        <v>41173</v>
      </c>
      <c r="C425" s="6" t="s">
        <v>2432</v>
      </c>
      <c r="D425" s="4" t="s">
        <v>64</v>
      </c>
      <c r="E425" s="4"/>
      <c r="F425" s="7" t="s">
        <v>2433</v>
      </c>
      <c r="G425" s="8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9">
        <v>13000000</v>
      </c>
      <c r="N425" s="9">
        <v>33400000</v>
      </c>
      <c r="O425" s="10" t="str">
        <f t="shared" si="6"/>
        <v>&gt;10M</v>
      </c>
      <c r="P425" s="3"/>
      <c r="Q425" s="3"/>
      <c r="R425" s="3"/>
      <c r="S425" s="3"/>
      <c r="T425" s="3"/>
      <c r="U425" s="3"/>
      <c r="V425" s="3"/>
    </row>
    <row r="426" spans="1:22" ht="13" x14ac:dyDescent="0.15">
      <c r="A426" s="4" t="s">
        <v>2436</v>
      </c>
      <c r="B426" s="5">
        <v>41026</v>
      </c>
      <c r="C426" s="6" t="s">
        <v>2437</v>
      </c>
      <c r="D426" s="4" t="s">
        <v>42</v>
      </c>
      <c r="E426" s="4" t="s">
        <v>24</v>
      </c>
      <c r="F426" s="7" t="s">
        <v>2438</v>
      </c>
      <c r="G426" s="7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9">
        <v>55000000</v>
      </c>
      <c r="N426" s="9">
        <v>123000000</v>
      </c>
      <c r="O426" s="10" t="str">
        <f t="shared" si="6"/>
        <v>&gt;10M</v>
      </c>
      <c r="P426" s="3"/>
      <c r="Q426" s="3"/>
      <c r="R426" s="3"/>
      <c r="S426" s="3"/>
      <c r="T426" s="3"/>
      <c r="U426" s="3"/>
      <c r="V426" s="3"/>
    </row>
    <row r="427" spans="1:22" ht="13" x14ac:dyDescent="0.15">
      <c r="A427" s="4" t="s">
        <v>2442</v>
      </c>
      <c r="B427" s="5">
        <v>41362</v>
      </c>
      <c r="C427" s="6" t="s">
        <v>2443</v>
      </c>
      <c r="D427" s="4" t="s">
        <v>33</v>
      </c>
      <c r="E427" s="4" t="s">
        <v>64</v>
      </c>
      <c r="F427" s="7" t="s">
        <v>2444</v>
      </c>
      <c r="G427" s="8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9">
        <v>15000000</v>
      </c>
      <c r="N427" s="9">
        <v>47000000</v>
      </c>
      <c r="O427" s="10" t="str">
        <f t="shared" si="6"/>
        <v>&gt;10M</v>
      </c>
      <c r="P427" s="3"/>
      <c r="Q427" s="3"/>
      <c r="R427" s="3"/>
      <c r="S427" s="3"/>
      <c r="T427" s="3"/>
      <c r="U427" s="3"/>
      <c r="V427" s="3"/>
    </row>
    <row r="428" spans="1:22" ht="13" x14ac:dyDescent="0.15">
      <c r="A428" s="4" t="s">
        <v>2446</v>
      </c>
      <c r="B428" s="5">
        <v>41152</v>
      </c>
      <c r="C428" s="6" t="s">
        <v>2447</v>
      </c>
      <c r="D428" s="4" t="s">
        <v>17</v>
      </c>
      <c r="E428" s="4" t="s">
        <v>16</v>
      </c>
      <c r="F428" s="7" t="s">
        <v>2448</v>
      </c>
      <c r="G428" s="8"/>
      <c r="H428" s="1" t="s">
        <v>2449</v>
      </c>
      <c r="I428" s="1" t="s">
        <v>1304</v>
      </c>
      <c r="J428" s="4"/>
      <c r="K428" s="4"/>
      <c r="L428" s="4"/>
      <c r="M428" s="9">
        <v>14000000</v>
      </c>
      <c r="N428" s="9">
        <v>78500000</v>
      </c>
      <c r="O428" s="10" t="str">
        <f t="shared" si="6"/>
        <v>&gt;10M</v>
      </c>
      <c r="P428" s="3"/>
      <c r="Q428" s="3"/>
      <c r="R428" s="3"/>
      <c r="S428" s="3"/>
      <c r="T428" s="3"/>
      <c r="U428" s="3"/>
      <c r="V428" s="3"/>
    </row>
    <row r="429" spans="1:22" ht="13" x14ac:dyDescent="0.15">
      <c r="A429" s="4" t="s">
        <v>2450</v>
      </c>
      <c r="B429" s="5">
        <v>41425</v>
      </c>
      <c r="C429" s="6" t="s">
        <v>2451</v>
      </c>
      <c r="D429" s="4" t="s">
        <v>159</v>
      </c>
      <c r="E429" s="4" t="s">
        <v>16</v>
      </c>
      <c r="F429" s="7" t="s">
        <v>2452</v>
      </c>
      <c r="G429" s="8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9">
        <v>3000000</v>
      </c>
      <c r="N429" s="9">
        <v>89300000</v>
      </c>
      <c r="O429" s="10" t="str">
        <f t="shared" si="6"/>
        <v>&gt;10M</v>
      </c>
      <c r="P429" s="3"/>
      <c r="Q429" s="3"/>
      <c r="R429" s="3"/>
      <c r="S429" s="3"/>
      <c r="T429" s="3"/>
      <c r="U429" s="3"/>
      <c r="V429" s="3"/>
    </row>
    <row r="430" spans="1:22" ht="13" x14ac:dyDescent="0.15">
      <c r="A430" s="4" t="s">
        <v>2455</v>
      </c>
      <c r="B430" s="5">
        <v>42552</v>
      </c>
      <c r="C430" s="6" t="s">
        <v>2456</v>
      </c>
      <c r="D430" s="4" t="s">
        <v>17</v>
      </c>
      <c r="E430" s="4" t="s">
        <v>16</v>
      </c>
      <c r="F430" s="7" t="s">
        <v>2452</v>
      </c>
      <c r="G430" s="8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9">
        <v>10000000</v>
      </c>
      <c r="N430" s="9">
        <v>105600000</v>
      </c>
      <c r="O430" s="10" t="str">
        <f t="shared" si="6"/>
        <v>&gt;10M</v>
      </c>
      <c r="Q430" s="3"/>
      <c r="R430" s="3"/>
      <c r="S430" s="3"/>
      <c r="T430" s="3"/>
      <c r="U430" s="3"/>
      <c r="V430" s="3"/>
    </row>
    <row r="431" spans="1:22" ht="13" x14ac:dyDescent="0.15">
      <c r="A431" s="4" t="s">
        <v>2460</v>
      </c>
      <c r="B431" s="5">
        <v>41660</v>
      </c>
      <c r="C431" s="6" t="s">
        <v>2461</v>
      </c>
      <c r="D431" s="4" t="s">
        <v>24</v>
      </c>
      <c r="E431" s="4"/>
      <c r="F431" s="7" t="s">
        <v>2462</v>
      </c>
      <c r="G431" s="8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9">
        <v>4500000</v>
      </c>
      <c r="N431" s="9">
        <v>6600000</v>
      </c>
      <c r="O431" s="10" t="str">
        <f t="shared" si="6"/>
        <v>&lt;10M</v>
      </c>
      <c r="P431" s="3"/>
      <c r="Q431" s="3"/>
      <c r="R431" s="3"/>
      <c r="S431" s="3"/>
      <c r="T431" s="3"/>
      <c r="U431" s="3"/>
      <c r="V431" s="3"/>
    </row>
    <row r="432" spans="1:22" ht="13" x14ac:dyDescent="0.15">
      <c r="A432" s="4" t="s">
        <v>2468</v>
      </c>
      <c r="B432" s="5">
        <v>40991</v>
      </c>
      <c r="C432" s="6" t="s">
        <v>2469</v>
      </c>
      <c r="D432" s="4" t="s">
        <v>24</v>
      </c>
      <c r="E432" s="4"/>
      <c r="F432" s="7" t="s">
        <v>2462</v>
      </c>
      <c r="G432" s="8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9">
        <v>1100000</v>
      </c>
      <c r="N432" s="9">
        <v>9140000</v>
      </c>
      <c r="O432" s="10" t="str">
        <f t="shared" si="6"/>
        <v>&lt;10M</v>
      </c>
      <c r="P432" s="3"/>
      <c r="Q432" s="3"/>
      <c r="R432" s="3"/>
      <c r="S432" s="3"/>
      <c r="T432" s="3"/>
      <c r="U432" s="3"/>
      <c r="V432" s="3"/>
    </row>
    <row r="433" spans="1:22" ht="13" x14ac:dyDescent="0.15">
      <c r="A433" s="4" t="s">
        <v>2474</v>
      </c>
      <c r="B433" s="5">
        <v>41026</v>
      </c>
      <c r="C433" s="6" t="s">
        <v>2475</v>
      </c>
      <c r="D433" s="4" t="s">
        <v>16</v>
      </c>
      <c r="E433" s="4"/>
      <c r="F433" s="7" t="s">
        <v>2476</v>
      </c>
      <c r="G433" s="8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9">
        <v>26000000</v>
      </c>
      <c r="N433" s="9">
        <v>29700000</v>
      </c>
      <c r="O433" s="10" t="str">
        <f t="shared" si="6"/>
        <v>&gt;10M</v>
      </c>
      <c r="P433" s="3"/>
      <c r="Q433" s="3"/>
      <c r="R433" s="3"/>
      <c r="S433" s="3"/>
      <c r="T433" s="3"/>
      <c r="U433" s="3"/>
      <c r="V433" s="3"/>
    </row>
    <row r="434" spans="1:22" ht="13" x14ac:dyDescent="0.15">
      <c r="A434" s="4" t="s">
        <v>2478</v>
      </c>
      <c r="B434" s="5">
        <v>42363</v>
      </c>
      <c r="C434" s="6" t="s">
        <v>2479</v>
      </c>
      <c r="D434" s="4" t="s">
        <v>16</v>
      </c>
      <c r="E434" s="4"/>
      <c r="F434" s="7" t="s">
        <v>2480</v>
      </c>
      <c r="G434" s="8"/>
      <c r="H434" s="1" t="s">
        <v>634</v>
      </c>
      <c r="I434" s="1" t="s">
        <v>489</v>
      </c>
      <c r="J434" s="1" t="s">
        <v>402</v>
      </c>
      <c r="K434" s="1" t="s">
        <v>2368</v>
      </c>
      <c r="L434" s="4"/>
      <c r="M434" s="9">
        <v>135000000</v>
      </c>
      <c r="N434" s="9">
        <v>533000000</v>
      </c>
      <c r="O434" s="10" t="str">
        <f t="shared" si="6"/>
        <v>&gt;10M</v>
      </c>
      <c r="P434" s="3"/>
      <c r="Q434" s="3"/>
      <c r="R434" s="3"/>
      <c r="S434" s="3"/>
      <c r="T434" s="3"/>
      <c r="U434" s="3"/>
      <c r="V434" s="3"/>
    </row>
    <row r="435" spans="1:22" ht="13" x14ac:dyDescent="0.15">
      <c r="A435" s="4" t="s">
        <v>2481</v>
      </c>
      <c r="B435" s="5">
        <v>42061</v>
      </c>
      <c r="C435" s="6" t="s">
        <v>2482</v>
      </c>
      <c r="D435" s="4" t="s">
        <v>42</v>
      </c>
      <c r="E435" s="4" t="s">
        <v>64</v>
      </c>
      <c r="F435" s="7" t="s">
        <v>2040</v>
      </c>
      <c r="G435" s="8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9">
        <v>10000000</v>
      </c>
      <c r="N435" s="9">
        <v>86000000</v>
      </c>
      <c r="O435" s="10" t="str">
        <f t="shared" si="6"/>
        <v>&gt;10M</v>
      </c>
      <c r="P435" s="3"/>
      <c r="Q435" s="3"/>
      <c r="R435" s="3"/>
      <c r="S435" s="3"/>
      <c r="T435" s="3"/>
      <c r="U435" s="3"/>
      <c r="V435" s="3"/>
    </row>
    <row r="436" spans="1:22" ht="13" x14ac:dyDescent="0.15">
      <c r="A436" s="4" t="s">
        <v>2485</v>
      </c>
      <c r="B436" s="5">
        <v>42029</v>
      </c>
      <c r="C436" s="6" t="s">
        <v>2486</v>
      </c>
      <c r="D436" s="4" t="s">
        <v>64</v>
      </c>
      <c r="E436" s="4"/>
      <c r="F436" s="7" t="s">
        <v>2487</v>
      </c>
      <c r="G436" s="8"/>
      <c r="H436" s="1" t="s">
        <v>2488</v>
      </c>
      <c r="I436" s="1" t="s">
        <v>2489</v>
      </c>
      <c r="J436" s="1" t="s">
        <v>2490</v>
      </c>
      <c r="K436" s="4"/>
      <c r="L436" s="4"/>
      <c r="M436" s="9">
        <v>4000000</v>
      </c>
      <c r="N436" s="9">
        <v>6200000</v>
      </c>
      <c r="O436" s="10" t="str">
        <f t="shared" si="6"/>
        <v>&lt;10M</v>
      </c>
      <c r="P436" s="3"/>
      <c r="Q436" s="3"/>
      <c r="R436" s="3"/>
      <c r="S436" s="3"/>
      <c r="T436" s="3"/>
      <c r="U436" s="3"/>
      <c r="V436" s="3"/>
    </row>
    <row r="437" spans="1:22" ht="13" x14ac:dyDescent="0.15">
      <c r="A437" s="4" t="s">
        <v>2491</v>
      </c>
      <c r="B437" s="5">
        <v>42559</v>
      </c>
      <c r="C437" s="6" t="s">
        <v>2492</v>
      </c>
      <c r="D437" s="4" t="s">
        <v>145</v>
      </c>
      <c r="E437" s="4" t="s">
        <v>42</v>
      </c>
      <c r="F437" s="7" t="s">
        <v>599</v>
      </c>
      <c r="G437" s="7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9">
        <v>75000000</v>
      </c>
      <c r="N437" s="9">
        <v>724900000</v>
      </c>
      <c r="O437" s="10" t="str">
        <f t="shared" si="6"/>
        <v>&gt;10M</v>
      </c>
      <c r="Q437" s="3"/>
      <c r="R437" s="3"/>
      <c r="S437" s="3"/>
      <c r="T437" s="3"/>
      <c r="U437" s="3"/>
      <c r="V437" s="3"/>
    </row>
    <row r="438" spans="1:22" ht="13" x14ac:dyDescent="0.15">
      <c r="A438" s="4" t="s">
        <v>2496</v>
      </c>
      <c r="B438" s="5">
        <v>40956</v>
      </c>
      <c r="C438" s="6" t="s">
        <v>2497</v>
      </c>
      <c r="D438" s="4" t="s">
        <v>145</v>
      </c>
      <c r="E438" s="4"/>
      <c r="F438" s="7" t="s">
        <v>2498</v>
      </c>
      <c r="G438" s="8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9">
        <v>23000000</v>
      </c>
      <c r="N438" s="9">
        <v>145600000</v>
      </c>
      <c r="O438" s="10" t="str">
        <f t="shared" si="6"/>
        <v>&gt;10M</v>
      </c>
      <c r="P438" s="3"/>
      <c r="Q438" s="3"/>
      <c r="R438" s="3"/>
      <c r="S438" s="3"/>
      <c r="T438" s="3"/>
      <c r="U438" s="3"/>
      <c r="V438" s="3"/>
    </row>
    <row r="439" spans="1:22" ht="13" x14ac:dyDescent="0.15">
      <c r="A439" s="4" t="s">
        <v>2501</v>
      </c>
      <c r="B439" s="5">
        <v>42542</v>
      </c>
      <c r="C439" s="6" t="s">
        <v>2502</v>
      </c>
      <c r="D439" s="4" t="s">
        <v>17</v>
      </c>
      <c r="E439" s="4"/>
      <c r="F439" s="7" t="s">
        <v>1479</v>
      </c>
      <c r="G439" s="8"/>
      <c r="H439" s="1" t="s">
        <v>1824</v>
      </c>
      <c r="I439" s="1" t="s">
        <v>2503</v>
      </c>
      <c r="J439" s="4"/>
      <c r="K439" s="4"/>
      <c r="L439" s="4"/>
      <c r="M439" s="9">
        <v>17000000</v>
      </c>
      <c r="N439" s="9">
        <v>93200000</v>
      </c>
      <c r="O439" s="10" t="str">
        <f t="shared" si="6"/>
        <v>&gt;10M</v>
      </c>
      <c r="Q439" s="3"/>
      <c r="R439" s="3"/>
      <c r="S439" s="3"/>
      <c r="T439" s="3"/>
      <c r="U439" s="3"/>
      <c r="V439" s="3"/>
    </row>
    <row r="440" spans="1:22" ht="13" x14ac:dyDescent="0.15">
      <c r="A440" s="4" t="s">
        <v>2504</v>
      </c>
      <c r="B440" s="5">
        <v>41659</v>
      </c>
      <c r="C440" s="6" t="s">
        <v>2505</v>
      </c>
      <c r="D440" s="4" t="s">
        <v>159</v>
      </c>
      <c r="E440" s="4"/>
      <c r="F440" s="7" t="s">
        <v>2506</v>
      </c>
      <c r="G440" s="8"/>
      <c r="H440" s="1" t="s">
        <v>887</v>
      </c>
      <c r="I440" s="1" t="s">
        <v>1321</v>
      </c>
      <c r="J440" s="1" t="s">
        <v>2507</v>
      </c>
      <c r="K440" s="1" t="s">
        <v>2508</v>
      </c>
      <c r="L440" s="4"/>
      <c r="M440" s="9">
        <v>4000000</v>
      </c>
      <c r="N440" s="9">
        <v>2420000</v>
      </c>
      <c r="O440" s="10" t="str">
        <f t="shared" si="6"/>
        <v>&lt;10M</v>
      </c>
      <c r="P440" s="3"/>
      <c r="Q440" s="3"/>
      <c r="R440" s="3"/>
      <c r="S440" s="3"/>
      <c r="T440" s="3"/>
      <c r="U440" s="3"/>
      <c r="V440" s="3"/>
    </row>
    <row r="441" spans="1:22" ht="13" x14ac:dyDescent="0.15">
      <c r="A441" s="4" t="s">
        <v>2509</v>
      </c>
      <c r="B441" s="5">
        <v>41712</v>
      </c>
      <c r="C441" s="6" t="s">
        <v>2510</v>
      </c>
      <c r="D441" s="4" t="s">
        <v>42</v>
      </c>
      <c r="E441" s="4"/>
      <c r="F441" s="7" t="s">
        <v>176</v>
      </c>
      <c r="G441" s="8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9">
        <v>8000000</v>
      </c>
      <c r="N441" s="9">
        <v>16300000</v>
      </c>
      <c r="O441" s="10" t="str">
        <f t="shared" si="6"/>
        <v>&gt;10M</v>
      </c>
      <c r="P441" s="3"/>
      <c r="Q441" s="3"/>
      <c r="R441" s="3"/>
      <c r="S441" s="3"/>
      <c r="T441" s="3"/>
      <c r="U441" s="3"/>
      <c r="V441" s="3"/>
    </row>
    <row r="442" spans="1:22" ht="13" x14ac:dyDescent="0.15">
      <c r="A442" s="4" t="s">
        <v>2515</v>
      </c>
      <c r="B442" s="5">
        <v>41486</v>
      </c>
      <c r="C442" s="6" t="s">
        <v>2516</v>
      </c>
      <c r="D442" s="4" t="s">
        <v>145</v>
      </c>
      <c r="E442" s="4" t="s">
        <v>191</v>
      </c>
      <c r="F442" s="7" t="s">
        <v>2517</v>
      </c>
      <c r="G442" s="8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9">
        <v>105000000</v>
      </c>
      <c r="N442" s="9">
        <v>347500000</v>
      </c>
      <c r="O442" s="10" t="str">
        <f t="shared" si="6"/>
        <v>&gt;10M</v>
      </c>
      <c r="P442" s="3"/>
      <c r="Q442" s="3"/>
      <c r="R442" s="3"/>
      <c r="S442" s="3"/>
      <c r="T442" s="3"/>
      <c r="U442" s="3"/>
      <c r="V442" s="3"/>
    </row>
    <row r="443" spans="1:22" ht="13" x14ac:dyDescent="0.15">
      <c r="A443" s="4" t="s">
        <v>2521</v>
      </c>
      <c r="B443" s="5">
        <v>41488</v>
      </c>
      <c r="C443" s="6" t="s">
        <v>2522</v>
      </c>
      <c r="D443" s="4" t="s">
        <v>64</v>
      </c>
      <c r="E443" s="4"/>
      <c r="F443" s="7" t="s">
        <v>2523</v>
      </c>
      <c r="G443" s="8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9">
        <v>2500000</v>
      </c>
      <c r="N443" s="9">
        <v>6900000</v>
      </c>
      <c r="O443" s="10" t="str">
        <f t="shared" si="6"/>
        <v>&lt;10M</v>
      </c>
      <c r="P443" s="3"/>
      <c r="Q443" s="3"/>
      <c r="R443" s="3"/>
      <c r="S443" s="3"/>
      <c r="T443" s="3"/>
      <c r="U443" s="3"/>
      <c r="V443" s="3"/>
    </row>
    <row r="444" spans="1:22" ht="13" x14ac:dyDescent="0.15">
      <c r="A444" s="4" t="s">
        <v>2526</v>
      </c>
      <c r="B444" s="5">
        <v>42041</v>
      </c>
      <c r="C444" s="6" t="s">
        <v>2527</v>
      </c>
      <c r="D444" s="4" t="s">
        <v>145</v>
      </c>
      <c r="E444" s="4" t="s">
        <v>42</v>
      </c>
      <c r="F444" s="7" t="s">
        <v>2528</v>
      </c>
      <c r="G444" s="7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9">
        <v>74000000</v>
      </c>
      <c r="N444" s="9">
        <v>323400000</v>
      </c>
      <c r="O444" s="10" t="str">
        <f t="shared" si="6"/>
        <v>&gt;10M</v>
      </c>
      <c r="P444" s="3"/>
      <c r="Q444" s="3"/>
      <c r="R444" s="3"/>
      <c r="S444" s="3"/>
      <c r="T444" s="3"/>
      <c r="U444" s="3"/>
      <c r="V444" s="3"/>
    </row>
    <row r="445" spans="1:22" ht="13" x14ac:dyDescent="0.15">
      <c r="A445" s="4" t="s">
        <v>2533</v>
      </c>
      <c r="B445" s="5">
        <v>42165</v>
      </c>
      <c r="C445" s="6" t="s">
        <v>2534</v>
      </c>
      <c r="D445" s="4" t="s">
        <v>42</v>
      </c>
      <c r="E445" s="4"/>
      <c r="F445" s="7" t="s">
        <v>2535</v>
      </c>
      <c r="G445" s="8"/>
      <c r="H445" s="1" t="s">
        <v>2535</v>
      </c>
      <c r="I445" s="1" t="s">
        <v>2536</v>
      </c>
      <c r="J445" s="1" t="s">
        <v>2537</v>
      </c>
      <c r="K445" s="1" t="s">
        <v>2538</v>
      </c>
      <c r="L445" s="4"/>
      <c r="M445" s="9">
        <v>3800000</v>
      </c>
      <c r="N445" s="9">
        <v>3300000</v>
      </c>
      <c r="O445" s="10" t="str">
        <f t="shared" si="6"/>
        <v>&lt;10M</v>
      </c>
      <c r="P445" s="3"/>
      <c r="Q445" s="3"/>
      <c r="R445" s="3"/>
      <c r="S445" s="3"/>
      <c r="T445" s="3"/>
      <c r="U445" s="3"/>
      <c r="V445" s="3"/>
    </row>
    <row r="446" spans="1:22" ht="13" x14ac:dyDescent="0.15">
      <c r="A446" s="4" t="s">
        <v>2539</v>
      </c>
      <c r="B446" s="5">
        <v>41889</v>
      </c>
      <c r="C446" s="6" t="s">
        <v>2540</v>
      </c>
      <c r="D446" s="4" t="s">
        <v>63</v>
      </c>
      <c r="E446" s="4" t="s">
        <v>64</v>
      </c>
      <c r="F446" s="7" t="s">
        <v>2541</v>
      </c>
      <c r="G446" s="8"/>
      <c r="H446" s="1" t="s">
        <v>1211</v>
      </c>
      <c r="I446" s="1" t="s">
        <v>2542</v>
      </c>
      <c r="J446" s="4"/>
      <c r="K446" s="4"/>
      <c r="L446" s="4"/>
      <c r="M446" s="9">
        <v>15000000</v>
      </c>
      <c r="N446" s="9">
        <v>123700000</v>
      </c>
      <c r="O446" s="10" t="str">
        <f t="shared" si="6"/>
        <v>&gt;10M</v>
      </c>
      <c r="P446" s="3"/>
      <c r="Q446" s="3"/>
      <c r="R446" s="3"/>
      <c r="S446" s="3"/>
      <c r="T446" s="3"/>
      <c r="U446" s="3"/>
      <c r="V446" s="3"/>
    </row>
    <row r="447" spans="1:22" ht="13" x14ac:dyDescent="0.15">
      <c r="A447" s="4" t="s">
        <v>2543</v>
      </c>
      <c r="B447" s="5">
        <v>41012</v>
      </c>
      <c r="C447" s="6" t="s">
        <v>2544</v>
      </c>
      <c r="D447" s="4" t="s">
        <v>42</v>
      </c>
      <c r="E447" s="4"/>
      <c r="F447" s="7" t="s">
        <v>681</v>
      </c>
      <c r="G447" s="7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9">
        <v>30000000</v>
      </c>
      <c r="N447" s="9">
        <v>54800000</v>
      </c>
      <c r="O447" s="10" t="str">
        <f t="shared" si="6"/>
        <v>&gt;10M</v>
      </c>
      <c r="P447" s="3"/>
      <c r="Q447" s="3"/>
      <c r="R447" s="3"/>
      <c r="S447" s="3"/>
      <c r="T447" s="3"/>
      <c r="U447" s="3"/>
      <c r="V447" s="3"/>
    </row>
    <row r="448" spans="1:22" ht="13" x14ac:dyDescent="0.15">
      <c r="A448" s="4" t="s">
        <v>2550</v>
      </c>
      <c r="B448" s="5">
        <v>42251</v>
      </c>
      <c r="C448" s="6" t="s">
        <v>2551</v>
      </c>
      <c r="D448" s="4" t="s">
        <v>24</v>
      </c>
      <c r="E448" s="4" t="s">
        <v>16</v>
      </c>
      <c r="F448" s="7" t="s">
        <v>385</v>
      </c>
      <c r="G448" s="8"/>
      <c r="H448" s="1" t="s">
        <v>583</v>
      </c>
      <c r="I448" s="1" t="s">
        <v>2552</v>
      </c>
      <c r="J448" s="1" t="s">
        <v>2553</v>
      </c>
      <c r="K448" s="1" t="s">
        <v>2554</v>
      </c>
      <c r="L448" s="4"/>
      <c r="M448" s="9">
        <v>25000000</v>
      </c>
      <c r="N448" s="9">
        <v>72600000</v>
      </c>
      <c r="O448" s="10" t="str">
        <f t="shared" si="6"/>
        <v>&gt;10M</v>
      </c>
      <c r="P448" s="3"/>
      <c r="Q448" s="3"/>
      <c r="R448" s="3"/>
      <c r="S448" s="3"/>
      <c r="T448" s="3"/>
      <c r="U448" s="3"/>
      <c r="V448" s="3"/>
    </row>
    <row r="449" spans="1:22" ht="13" x14ac:dyDescent="0.15">
      <c r="A449" s="4" t="s">
        <v>2555</v>
      </c>
      <c r="B449" s="5">
        <v>41229</v>
      </c>
      <c r="C449" s="6" t="s">
        <v>2556</v>
      </c>
      <c r="D449" s="4" t="s">
        <v>54</v>
      </c>
      <c r="E449" s="4" t="s">
        <v>64</v>
      </c>
      <c r="F449" s="7" t="s">
        <v>2557</v>
      </c>
      <c r="G449" s="8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9">
        <v>120000000</v>
      </c>
      <c r="N449" s="9">
        <v>829700000</v>
      </c>
      <c r="O449" s="10" t="str">
        <f t="shared" si="6"/>
        <v>&gt;10M</v>
      </c>
      <c r="P449" s="3"/>
      <c r="Q449" s="3"/>
      <c r="R449" s="3"/>
      <c r="S449" s="3"/>
      <c r="T449" s="3"/>
      <c r="U449" s="3"/>
      <c r="V449" s="3"/>
    </row>
    <row r="450" spans="1:22" ht="13" x14ac:dyDescent="0.15">
      <c r="A450" s="4" t="s">
        <v>2562</v>
      </c>
      <c r="B450" s="5">
        <v>42210</v>
      </c>
      <c r="C450" s="6" t="s">
        <v>2563</v>
      </c>
      <c r="D450" s="4" t="s">
        <v>17</v>
      </c>
      <c r="E450" s="4"/>
      <c r="F450" s="7" t="s">
        <v>856</v>
      </c>
      <c r="G450" s="8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9">
        <v>13000000</v>
      </c>
      <c r="N450" s="9">
        <v>13500000</v>
      </c>
      <c r="O450" s="10" t="str">
        <f t="shared" si="6"/>
        <v>&gt;10M</v>
      </c>
      <c r="P450" s="3"/>
      <c r="Q450" s="3"/>
      <c r="R450" s="3"/>
      <c r="S450" s="3"/>
      <c r="T450" s="3"/>
      <c r="U450" s="3"/>
      <c r="V450" s="3"/>
    </row>
    <row r="451" spans="1:22" ht="13" x14ac:dyDescent="0.15">
      <c r="A451" s="4" t="s">
        <v>2567</v>
      </c>
      <c r="B451" s="5">
        <v>42255</v>
      </c>
      <c r="C451" s="6" t="s">
        <v>2568</v>
      </c>
      <c r="D451" s="4" t="s">
        <v>17</v>
      </c>
      <c r="E451" s="4" t="s">
        <v>16</v>
      </c>
      <c r="F451" s="7" t="s">
        <v>160</v>
      </c>
      <c r="G451" s="8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9">
        <v>5000000</v>
      </c>
      <c r="N451" s="9">
        <v>98500000</v>
      </c>
      <c r="O451" s="10" t="str">
        <f t="shared" ref="O451:O509" si="7">IF(N451&gt;10000000, "&gt;10M", "&lt;10M")</f>
        <v>&gt;10M</v>
      </c>
      <c r="P451" s="3"/>
      <c r="Q451" s="3"/>
      <c r="R451" s="3"/>
      <c r="S451" s="3"/>
      <c r="T451" s="3"/>
      <c r="U451" s="3"/>
      <c r="V451" s="3"/>
    </row>
    <row r="452" spans="1:22" ht="13" x14ac:dyDescent="0.15">
      <c r="A452" s="4" t="s">
        <v>2573</v>
      </c>
      <c r="B452" s="5">
        <v>42277</v>
      </c>
      <c r="C452" s="6" t="s">
        <v>2574</v>
      </c>
      <c r="D452" s="4" t="s">
        <v>63</v>
      </c>
      <c r="E452" s="4"/>
      <c r="F452" s="7" t="s">
        <v>779</v>
      </c>
      <c r="G452" s="8"/>
      <c r="H452" s="1" t="s">
        <v>1237</v>
      </c>
      <c r="I452" s="1" t="s">
        <v>1841</v>
      </c>
      <c r="J452" s="1" t="s">
        <v>26</v>
      </c>
      <c r="K452" s="1" t="s">
        <v>2575</v>
      </c>
      <c r="L452" s="4"/>
      <c r="M452" s="9">
        <v>45000000</v>
      </c>
      <c r="N452" s="9">
        <v>61200000</v>
      </c>
      <c r="O452" s="10" t="str">
        <f t="shared" si="7"/>
        <v>&gt;10M</v>
      </c>
      <c r="P452" s="3"/>
      <c r="Q452" s="3"/>
      <c r="R452" s="3"/>
      <c r="S452" s="3"/>
      <c r="T452" s="3"/>
      <c r="U452" s="3"/>
      <c r="V452" s="3"/>
    </row>
    <row r="453" spans="1:22" ht="13" x14ac:dyDescent="0.15">
      <c r="A453" s="4" t="s">
        <v>2576</v>
      </c>
      <c r="B453" s="5">
        <v>41117</v>
      </c>
      <c r="C453" s="6" t="s">
        <v>2577</v>
      </c>
      <c r="D453" s="4" t="s">
        <v>42</v>
      </c>
      <c r="E453" s="4"/>
      <c r="F453" s="7" t="s">
        <v>1649</v>
      </c>
      <c r="G453" s="8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9">
        <v>68000000</v>
      </c>
      <c r="N453" s="9">
        <v>68300000</v>
      </c>
      <c r="O453" s="10" t="str">
        <f t="shared" si="7"/>
        <v>&gt;10M</v>
      </c>
      <c r="P453" s="3"/>
      <c r="Q453" s="3"/>
      <c r="R453" s="3"/>
      <c r="S453" s="3"/>
      <c r="T453" s="3"/>
      <c r="U453" s="3"/>
      <c r="V453" s="3"/>
    </row>
    <row r="454" spans="1:22" ht="13" x14ac:dyDescent="0.15">
      <c r="A454" s="4" t="s">
        <v>2579</v>
      </c>
      <c r="B454" s="5">
        <v>41999</v>
      </c>
      <c r="C454" s="6" t="s">
        <v>2580</v>
      </c>
      <c r="D454" s="4" t="s">
        <v>64</v>
      </c>
      <c r="E454" s="4"/>
      <c r="F454" s="7" t="s">
        <v>1210</v>
      </c>
      <c r="G454" s="8"/>
      <c r="H454" s="1" t="s">
        <v>2581</v>
      </c>
      <c r="I454" s="1" t="s">
        <v>2582</v>
      </c>
      <c r="J454" s="1" t="s">
        <v>2583</v>
      </c>
      <c r="K454" s="4"/>
      <c r="L454" s="4"/>
      <c r="M454" s="9">
        <v>22500000</v>
      </c>
      <c r="N454" s="9">
        <v>30800000</v>
      </c>
      <c r="O454" s="10" t="str">
        <f t="shared" si="7"/>
        <v>&gt;10M</v>
      </c>
      <c r="P454" s="3"/>
      <c r="Q454" s="3"/>
      <c r="R454" s="3"/>
      <c r="S454" s="3"/>
      <c r="T454" s="3"/>
      <c r="U454" s="3"/>
      <c r="V454" s="3"/>
    </row>
    <row r="455" spans="1:22" ht="13" x14ac:dyDescent="0.15">
      <c r="A455" s="4" t="s">
        <v>2584</v>
      </c>
      <c r="B455" s="5">
        <v>41460</v>
      </c>
      <c r="C455" s="6" t="s">
        <v>2585</v>
      </c>
      <c r="D455" s="4" t="s">
        <v>42</v>
      </c>
      <c r="E455" s="4" t="s">
        <v>64</v>
      </c>
      <c r="F455" s="7" t="s">
        <v>2586</v>
      </c>
      <c r="G455" s="7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9">
        <v>5000000</v>
      </c>
      <c r="N455" s="9">
        <v>5000000</v>
      </c>
      <c r="O455" s="10" t="str">
        <f t="shared" si="7"/>
        <v>&lt;10M</v>
      </c>
      <c r="P455" s="3"/>
      <c r="Q455" s="3"/>
      <c r="R455" s="3"/>
      <c r="S455" s="3"/>
      <c r="T455" s="3"/>
      <c r="U455" s="3"/>
      <c r="V455" s="3"/>
    </row>
    <row r="456" spans="1:22" ht="13" x14ac:dyDescent="0.15">
      <c r="A456" s="4" t="s">
        <v>2589</v>
      </c>
      <c r="B456" s="5">
        <v>42020</v>
      </c>
      <c r="C456" s="6" t="s">
        <v>2590</v>
      </c>
      <c r="D456" s="4" t="s">
        <v>183</v>
      </c>
      <c r="E456" s="4" t="s">
        <v>42</v>
      </c>
      <c r="F456" s="7" t="s">
        <v>2591</v>
      </c>
      <c r="G456" s="8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9">
        <v>23000000</v>
      </c>
      <c r="N456" s="9">
        <v>79800000</v>
      </c>
      <c r="O456" s="10" t="str">
        <f t="shared" si="7"/>
        <v>&gt;10M</v>
      </c>
      <c r="P456" s="3"/>
      <c r="Q456" s="3"/>
      <c r="R456" s="3"/>
      <c r="S456" s="3"/>
      <c r="T456" s="3"/>
      <c r="U456" s="3"/>
      <c r="V456" s="3"/>
    </row>
    <row r="457" spans="1:22" ht="13" x14ac:dyDescent="0.15">
      <c r="A457" s="4" t="s">
        <v>2594</v>
      </c>
      <c r="B457" s="5">
        <v>42396</v>
      </c>
      <c r="C457" s="6" t="s">
        <v>2595</v>
      </c>
      <c r="D457" s="4" t="s">
        <v>17</v>
      </c>
      <c r="E457" s="4"/>
      <c r="F457" s="7" t="s">
        <v>2596</v>
      </c>
      <c r="G457" s="8"/>
      <c r="H457" s="1" t="s">
        <v>2597</v>
      </c>
      <c r="I457" s="1" t="s">
        <v>2598</v>
      </c>
      <c r="J457" s="1" t="s">
        <v>2599</v>
      </c>
      <c r="K457" s="4"/>
      <c r="L457" s="4"/>
      <c r="M457" s="9">
        <v>3000000</v>
      </c>
      <c r="N457" s="9">
        <v>40400000</v>
      </c>
      <c r="O457" s="10" t="str">
        <f t="shared" si="7"/>
        <v>&gt;10M</v>
      </c>
      <c r="P457" s="3"/>
      <c r="Q457" s="3"/>
      <c r="R457" s="3"/>
      <c r="S457" s="3"/>
      <c r="T457" s="3"/>
      <c r="U457" s="3"/>
      <c r="V457" s="3"/>
    </row>
    <row r="458" spans="1:22" ht="13" x14ac:dyDescent="0.15">
      <c r="A458" s="4" t="s">
        <v>2600</v>
      </c>
      <c r="B458" s="5">
        <v>41479</v>
      </c>
      <c r="C458" s="6" t="s">
        <v>2601</v>
      </c>
      <c r="D458" s="4" t="s">
        <v>24</v>
      </c>
      <c r="E458" s="4" t="s">
        <v>145</v>
      </c>
      <c r="F458" s="7" t="s">
        <v>2602</v>
      </c>
      <c r="G458" s="8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9">
        <v>120000000</v>
      </c>
      <c r="N458" s="9">
        <v>414800000</v>
      </c>
      <c r="O458" s="10" t="str">
        <f t="shared" si="7"/>
        <v>&gt;10M</v>
      </c>
      <c r="P458" s="3"/>
      <c r="Q458" s="3"/>
      <c r="R458" s="3"/>
      <c r="S458" s="3"/>
      <c r="T458" s="3"/>
      <c r="U458" s="3"/>
      <c r="V458" s="3"/>
    </row>
    <row r="459" spans="1:22" ht="13" x14ac:dyDescent="0.15">
      <c r="A459" s="4" t="s">
        <v>2606</v>
      </c>
      <c r="B459" s="5">
        <v>40942</v>
      </c>
      <c r="C459" s="6" t="s">
        <v>2607</v>
      </c>
      <c r="D459" s="4" t="s">
        <v>17</v>
      </c>
      <c r="E459" s="4" t="s">
        <v>16</v>
      </c>
      <c r="F459" s="7" t="s">
        <v>2608</v>
      </c>
      <c r="G459" s="8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9">
        <v>15000000</v>
      </c>
      <c r="N459" s="9">
        <v>128500000</v>
      </c>
      <c r="O459" s="10" t="str">
        <f t="shared" si="7"/>
        <v>&gt;10M</v>
      </c>
      <c r="P459" s="3"/>
      <c r="Q459" s="3"/>
      <c r="R459" s="3"/>
      <c r="S459" s="3"/>
      <c r="T459" s="3"/>
      <c r="U459" s="3"/>
      <c r="V459" s="3"/>
    </row>
    <row r="460" spans="1:22" ht="13" x14ac:dyDescent="0.15">
      <c r="A460" s="4" t="s">
        <v>2612</v>
      </c>
      <c r="B460" s="5">
        <v>42003</v>
      </c>
      <c r="C460" s="6" t="s">
        <v>2613</v>
      </c>
      <c r="D460" s="4" t="s">
        <v>17</v>
      </c>
      <c r="E460" s="4"/>
      <c r="F460" s="7" t="s">
        <v>2614</v>
      </c>
      <c r="G460" s="8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9">
        <v>15000000</v>
      </c>
      <c r="N460" s="9">
        <v>48900000</v>
      </c>
      <c r="O460" s="10" t="str">
        <f t="shared" si="7"/>
        <v>&gt;10M</v>
      </c>
      <c r="P460" s="3"/>
      <c r="Q460" s="3"/>
      <c r="R460" s="3"/>
      <c r="S460" s="3"/>
      <c r="T460" s="3"/>
      <c r="U460" s="3"/>
      <c r="V460" s="3"/>
    </row>
    <row r="461" spans="1:22" ht="13" x14ac:dyDescent="0.15">
      <c r="A461" s="4" t="s">
        <v>2620</v>
      </c>
      <c r="B461" s="5">
        <v>41474</v>
      </c>
      <c r="C461" s="6" t="s">
        <v>2621</v>
      </c>
      <c r="D461" s="4" t="s">
        <v>42</v>
      </c>
      <c r="E461" s="4" t="s">
        <v>159</v>
      </c>
      <c r="F461" s="7" t="s">
        <v>2622</v>
      </c>
      <c r="G461" s="8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9">
        <v>20000000</v>
      </c>
      <c r="N461" s="9">
        <v>46100000</v>
      </c>
      <c r="O461" s="10" t="str">
        <f t="shared" si="7"/>
        <v>&gt;10M</v>
      </c>
      <c r="P461" s="3"/>
      <c r="Q461" s="3"/>
      <c r="R461" s="3"/>
      <c r="S461" s="3"/>
      <c r="T461" s="3"/>
      <c r="U461" s="3"/>
      <c r="V461" s="3"/>
    </row>
    <row r="462" spans="1:22" ht="13" x14ac:dyDescent="0.15">
      <c r="A462" s="4" t="s">
        <v>2625</v>
      </c>
      <c r="B462" s="5">
        <v>42440</v>
      </c>
      <c r="C462" s="6" t="s">
        <v>2626</v>
      </c>
      <c r="D462" s="4" t="s">
        <v>64</v>
      </c>
      <c r="E462" s="4"/>
      <c r="F462" s="7" t="s">
        <v>2627</v>
      </c>
      <c r="G462" s="8"/>
      <c r="H462" s="1" t="s">
        <v>2628</v>
      </c>
      <c r="I462" s="1" t="s">
        <v>1868</v>
      </c>
      <c r="J462" s="4"/>
      <c r="K462" s="4"/>
      <c r="L462" s="4"/>
      <c r="M462" s="9">
        <v>18500000</v>
      </c>
      <c r="N462" s="9">
        <v>7200000</v>
      </c>
      <c r="O462" s="10" t="str">
        <f t="shared" si="7"/>
        <v>&lt;10M</v>
      </c>
      <c r="P462" s="3"/>
      <c r="Q462" s="3"/>
      <c r="R462" s="3"/>
      <c r="S462" s="3"/>
      <c r="T462" s="3"/>
      <c r="U462" s="3"/>
      <c r="V462" s="3"/>
    </row>
    <row r="463" spans="1:22" ht="13" x14ac:dyDescent="0.15">
      <c r="A463" s="4" t="s">
        <v>2629</v>
      </c>
      <c r="B463" s="5">
        <v>41019</v>
      </c>
      <c r="C463" s="6" t="s">
        <v>2630</v>
      </c>
      <c r="D463" s="4" t="s">
        <v>42</v>
      </c>
      <c r="E463" s="4" t="s">
        <v>183</v>
      </c>
      <c r="F463" s="7" t="s">
        <v>1747</v>
      </c>
      <c r="G463" s="8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9">
        <v>12000000</v>
      </c>
      <c r="N463" s="9">
        <v>96100000</v>
      </c>
      <c r="O463" s="10" t="str">
        <f t="shared" si="7"/>
        <v>&gt;10M</v>
      </c>
      <c r="P463" s="3"/>
      <c r="Q463" s="3"/>
      <c r="R463" s="3"/>
      <c r="S463" s="3"/>
      <c r="T463" s="3"/>
      <c r="U463" s="3"/>
      <c r="V463" s="3"/>
    </row>
    <row r="464" spans="1:22" ht="13" x14ac:dyDescent="0.15">
      <c r="A464" s="4" t="s">
        <v>2632</v>
      </c>
      <c r="B464" s="5">
        <v>41437</v>
      </c>
      <c r="C464" s="6" t="s">
        <v>2633</v>
      </c>
      <c r="D464" s="4" t="s">
        <v>42</v>
      </c>
      <c r="E464" s="4" t="s">
        <v>159</v>
      </c>
      <c r="F464" s="7" t="s">
        <v>2289</v>
      </c>
      <c r="G464" s="7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9">
        <v>32000000</v>
      </c>
      <c r="N464" s="9">
        <v>126000000</v>
      </c>
      <c r="O464" s="10" t="str">
        <f t="shared" si="7"/>
        <v>&gt;10M</v>
      </c>
      <c r="P464" s="3"/>
      <c r="Q464" s="3"/>
      <c r="R464" s="3"/>
      <c r="S464" s="3"/>
      <c r="T464" s="3"/>
      <c r="U464" s="3"/>
      <c r="V464" s="3"/>
    </row>
    <row r="465" spans="1:22" ht="13" x14ac:dyDescent="0.15">
      <c r="A465" s="4" t="s">
        <v>2635</v>
      </c>
      <c r="B465" s="5">
        <v>41901</v>
      </c>
      <c r="C465" s="6" t="s">
        <v>2636</v>
      </c>
      <c r="D465" s="4" t="s">
        <v>42</v>
      </c>
      <c r="E465" s="4"/>
      <c r="F465" s="7" t="s">
        <v>1443</v>
      </c>
      <c r="G465" s="8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9">
        <v>19800000</v>
      </c>
      <c r="N465" s="9">
        <v>41300000</v>
      </c>
      <c r="O465" s="10" t="str">
        <f t="shared" si="7"/>
        <v>&gt;10M</v>
      </c>
      <c r="P465" s="3"/>
      <c r="Q465" s="3"/>
      <c r="R465" s="3"/>
      <c r="S465" s="3"/>
      <c r="T465" s="3"/>
      <c r="U465" s="3"/>
      <c r="V465" s="3"/>
    </row>
    <row r="466" spans="1:22" ht="13" x14ac:dyDescent="0.15">
      <c r="A466" s="4" t="s">
        <v>2638</v>
      </c>
      <c r="B466" s="5">
        <v>40956</v>
      </c>
      <c r="C466" s="6" t="s">
        <v>2639</v>
      </c>
      <c r="D466" s="4" t="s">
        <v>24</v>
      </c>
      <c r="E466" s="4" t="s">
        <v>183</v>
      </c>
      <c r="F466" s="7" t="s">
        <v>2640</v>
      </c>
      <c r="G466" s="8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9">
        <v>65000000</v>
      </c>
      <c r="N466" s="9">
        <v>156500000</v>
      </c>
      <c r="O466" s="10" t="str">
        <f t="shared" si="7"/>
        <v>&gt;10M</v>
      </c>
      <c r="P466" s="3"/>
      <c r="Q466" s="3"/>
      <c r="R466" s="3"/>
      <c r="S466" s="3"/>
      <c r="T466" s="3"/>
      <c r="U466" s="3"/>
      <c r="V466" s="3"/>
    </row>
    <row r="467" spans="1:22" ht="13" x14ac:dyDescent="0.15">
      <c r="A467" s="4" t="s">
        <v>2642</v>
      </c>
      <c r="B467" s="5">
        <v>41888</v>
      </c>
      <c r="C467" s="6" t="s">
        <v>2643</v>
      </c>
      <c r="D467" s="4" t="s">
        <v>42</v>
      </c>
      <c r="E467" s="4"/>
      <c r="F467" s="7" t="s">
        <v>919</v>
      </c>
      <c r="G467" s="8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9">
        <v>12000000</v>
      </c>
      <c r="N467" s="9">
        <v>26100000</v>
      </c>
      <c r="O467" s="10" t="str">
        <f t="shared" si="7"/>
        <v>&gt;10M</v>
      </c>
      <c r="P467" s="3"/>
      <c r="Q467" s="3"/>
      <c r="R467" s="3"/>
      <c r="S467" s="3"/>
      <c r="T467" s="3"/>
      <c r="U467" s="3"/>
      <c r="V467" s="3"/>
    </row>
    <row r="468" spans="1:22" ht="13" x14ac:dyDescent="0.15">
      <c r="A468" s="4" t="s">
        <v>2647</v>
      </c>
      <c r="B468" s="5">
        <v>41313</v>
      </c>
      <c r="C468" s="6" t="s">
        <v>2648</v>
      </c>
      <c r="D468" s="4" t="s">
        <v>24</v>
      </c>
      <c r="E468" s="4"/>
      <c r="F468" s="7" t="s">
        <v>2649</v>
      </c>
      <c r="G468" s="8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9">
        <v>15000000</v>
      </c>
      <c r="N468" s="9">
        <v>356800000</v>
      </c>
      <c r="O468" s="10" t="str">
        <f t="shared" si="7"/>
        <v>&gt;10M</v>
      </c>
      <c r="P468" s="3"/>
      <c r="Q468" s="3"/>
      <c r="R468" s="3"/>
      <c r="S468" s="3"/>
      <c r="T468" s="3"/>
      <c r="U468" s="3"/>
      <c r="V468" s="3"/>
    </row>
    <row r="469" spans="1:22" ht="13" x14ac:dyDescent="0.15">
      <c r="A469" s="4" t="s">
        <v>2654</v>
      </c>
      <c r="B469" s="5">
        <v>41124</v>
      </c>
      <c r="C469" s="6" t="s">
        <v>2655</v>
      </c>
      <c r="D469" s="4" t="s">
        <v>24</v>
      </c>
      <c r="E469" s="4" t="s">
        <v>159</v>
      </c>
      <c r="F469" s="7" t="s">
        <v>2656</v>
      </c>
      <c r="G469" s="8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9">
        <v>125000000</v>
      </c>
      <c r="N469" s="9">
        <v>198500000</v>
      </c>
      <c r="O469" s="10" t="str">
        <f t="shared" si="7"/>
        <v>&gt;10M</v>
      </c>
      <c r="P469" s="3"/>
      <c r="Q469" s="3"/>
      <c r="R469" s="3"/>
      <c r="S469" s="3"/>
      <c r="T469" s="3"/>
      <c r="U469" s="3"/>
      <c r="V469" s="3"/>
    </row>
    <row r="470" spans="1:22" ht="13" x14ac:dyDescent="0.15">
      <c r="A470" s="4" t="s">
        <v>2659</v>
      </c>
      <c r="B470" s="5">
        <v>41360</v>
      </c>
      <c r="C470" s="6" t="s">
        <v>2660</v>
      </c>
      <c r="D470" s="4" t="s">
        <v>33</v>
      </c>
      <c r="E470" s="4"/>
      <c r="F470" s="7" t="s">
        <v>1950</v>
      </c>
      <c r="G470" s="8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9">
        <v>20000000</v>
      </c>
      <c r="N470" s="9">
        <v>24300000</v>
      </c>
      <c r="O470" s="10" t="str">
        <f t="shared" si="7"/>
        <v>&gt;10M</v>
      </c>
      <c r="P470" s="3"/>
      <c r="Q470" s="3"/>
      <c r="R470" s="3"/>
      <c r="S470" s="3"/>
      <c r="T470" s="3"/>
      <c r="U470" s="3"/>
      <c r="V470" s="3"/>
    </row>
    <row r="471" spans="1:22" ht="13" x14ac:dyDescent="0.15">
      <c r="A471" s="4" t="s">
        <v>2664</v>
      </c>
      <c r="B471" s="5">
        <v>41739</v>
      </c>
      <c r="C471" s="6" t="s">
        <v>2665</v>
      </c>
      <c r="D471" s="4" t="s">
        <v>159</v>
      </c>
      <c r="E471" s="4" t="s">
        <v>16</v>
      </c>
      <c r="F471" s="7" t="s">
        <v>2666</v>
      </c>
      <c r="G471" s="8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9">
        <v>100000000</v>
      </c>
      <c r="N471" s="9">
        <v>103000000</v>
      </c>
      <c r="O471" s="10" t="str">
        <f t="shared" si="7"/>
        <v>&gt;10M</v>
      </c>
      <c r="P471" s="3"/>
      <c r="Q471" s="3"/>
      <c r="R471" s="3"/>
      <c r="S471" s="3"/>
      <c r="T471" s="3"/>
      <c r="U471" s="3"/>
      <c r="V471" s="3"/>
    </row>
    <row r="472" spans="1:22" ht="13" x14ac:dyDescent="0.15">
      <c r="A472" s="4" t="s">
        <v>2668</v>
      </c>
      <c r="B472" s="5">
        <v>42416</v>
      </c>
      <c r="C472" s="6" t="s">
        <v>2669</v>
      </c>
      <c r="D472" s="4" t="s">
        <v>33</v>
      </c>
      <c r="E472" s="4" t="s">
        <v>64</v>
      </c>
      <c r="F472" s="7" t="s">
        <v>2670</v>
      </c>
      <c r="G472" s="8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9">
        <v>20000000</v>
      </c>
      <c r="N472" s="9">
        <v>23400000</v>
      </c>
      <c r="O472" s="10" t="str">
        <f t="shared" si="7"/>
        <v>&gt;10M</v>
      </c>
      <c r="P472" s="3"/>
      <c r="Q472" s="3"/>
      <c r="R472" s="3"/>
      <c r="S472" s="3"/>
      <c r="T472" s="3"/>
      <c r="U472" s="3"/>
      <c r="V472" s="3"/>
    </row>
    <row r="473" spans="1:22" ht="13" x14ac:dyDescent="0.15">
      <c r="A473" s="4" t="s">
        <v>2671</v>
      </c>
      <c r="B473" s="5">
        <v>41173</v>
      </c>
      <c r="C473" s="6" t="s">
        <v>2672</v>
      </c>
      <c r="D473" s="4" t="s">
        <v>64</v>
      </c>
      <c r="E473" s="4" t="s">
        <v>519</v>
      </c>
      <c r="F473" s="7" t="s">
        <v>2673</v>
      </c>
      <c r="G473" s="8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9">
        <v>60000000</v>
      </c>
      <c r="N473" s="9">
        <v>49000000</v>
      </c>
      <c r="O473" s="10" t="str">
        <f t="shared" si="7"/>
        <v>&gt;10M</v>
      </c>
      <c r="P473" s="3"/>
      <c r="Q473" s="3"/>
      <c r="R473" s="3"/>
      <c r="S473" s="3"/>
      <c r="T473" s="3"/>
      <c r="U473" s="3"/>
      <c r="V473" s="3"/>
    </row>
    <row r="474" spans="1:22" ht="13" x14ac:dyDescent="0.15">
      <c r="A474" s="4" t="s">
        <v>2675</v>
      </c>
      <c r="B474" s="5">
        <v>42259</v>
      </c>
      <c r="C474" s="6" t="s">
        <v>2676</v>
      </c>
      <c r="D474" s="4" t="s">
        <v>64</v>
      </c>
      <c r="E474" s="4"/>
      <c r="F474" s="7" t="s">
        <v>2098</v>
      </c>
      <c r="G474" s="8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9">
        <v>15000000</v>
      </c>
      <c r="N474" s="9">
        <v>8199999.9999999991</v>
      </c>
      <c r="O474" s="10" t="str">
        <f t="shared" si="7"/>
        <v>&lt;10M</v>
      </c>
      <c r="P474" s="3"/>
      <c r="Q474" s="3"/>
      <c r="R474" s="3"/>
      <c r="S474" s="3"/>
      <c r="T474" s="3"/>
      <c r="U474" s="3"/>
      <c r="V474" s="3"/>
    </row>
    <row r="475" spans="1:22" ht="13" x14ac:dyDescent="0.15">
      <c r="A475" s="4" t="s">
        <v>2677</v>
      </c>
      <c r="B475" s="5">
        <v>42259</v>
      </c>
      <c r="C475" s="6" t="s">
        <v>2678</v>
      </c>
      <c r="D475" s="4" t="s">
        <v>64</v>
      </c>
      <c r="E475" s="4"/>
      <c r="F475" s="7" t="s">
        <v>2679</v>
      </c>
      <c r="G475" s="8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9">
        <v>9600000</v>
      </c>
      <c r="N475" s="9">
        <v>5400000</v>
      </c>
      <c r="O475" s="10" t="str">
        <f t="shared" si="7"/>
        <v>&lt;10M</v>
      </c>
      <c r="P475" s="3"/>
      <c r="Q475" s="3"/>
      <c r="R475" s="3"/>
      <c r="S475" s="3"/>
      <c r="T475" s="3"/>
      <c r="U475" s="3"/>
      <c r="V475" s="3"/>
    </row>
    <row r="476" spans="1:22" ht="13" x14ac:dyDescent="0.15">
      <c r="A476" s="4" t="s">
        <v>2682</v>
      </c>
      <c r="B476" s="5">
        <v>41472</v>
      </c>
      <c r="C476" s="6" t="s">
        <v>2683</v>
      </c>
      <c r="D476" s="4" t="s">
        <v>42</v>
      </c>
      <c r="E476" s="4" t="s">
        <v>191</v>
      </c>
      <c r="F476" s="7" t="s">
        <v>2684</v>
      </c>
      <c r="G476" s="8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9">
        <v>127000000</v>
      </c>
      <c r="N476" s="9">
        <v>282600000</v>
      </c>
      <c r="O476" s="10" t="str">
        <f t="shared" si="7"/>
        <v>&gt;10M</v>
      </c>
      <c r="P476" s="3"/>
      <c r="Q476" s="3"/>
      <c r="R476" s="3"/>
      <c r="S476" s="3"/>
      <c r="T476" s="3"/>
      <c r="U476" s="3"/>
      <c r="V476" s="3"/>
    </row>
    <row r="477" spans="1:22" ht="13" x14ac:dyDescent="0.15">
      <c r="A477" s="4" t="s">
        <v>2685</v>
      </c>
      <c r="B477" s="5">
        <v>41888</v>
      </c>
      <c r="C477" s="6" t="s">
        <v>2686</v>
      </c>
      <c r="D477" s="4" t="s">
        <v>17</v>
      </c>
      <c r="E477" s="4"/>
      <c r="F477" s="7" t="s">
        <v>2687</v>
      </c>
      <c r="G477" s="8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9">
        <v>3000000</v>
      </c>
      <c r="N477" s="9">
        <v>1900000</v>
      </c>
      <c r="O477" s="10" t="str">
        <f t="shared" si="7"/>
        <v>&lt;10M</v>
      </c>
      <c r="P477" s="3"/>
      <c r="Q477" s="3"/>
      <c r="R477" s="3"/>
      <c r="S477" s="3"/>
      <c r="T477" s="3"/>
      <c r="U477" s="3"/>
      <c r="V477" s="3"/>
    </row>
    <row r="478" spans="1:22" ht="13" x14ac:dyDescent="0.15">
      <c r="A478" s="4" t="s">
        <v>2692</v>
      </c>
      <c r="B478" s="5">
        <v>41960</v>
      </c>
      <c r="C478" s="6" t="s">
        <v>2693</v>
      </c>
      <c r="D478" s="4" t="s">
        <v>64</v>
      </c>
      <c r="E478" s="4"/>
      <c r="F478" s="7" t="s">
        <v>420</v>
      </c>
      <c r="G478" s="8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9">
        <v>65000000</v>
      </c>
      <c r="N478" s="9">
        <v>163400000</v>
      </c>
      <c r="O478" s="10" t="str">
        <f t="shared" si="7"/>
        <v>&gt;10M</v>
      </c>
      <c r="P478" s="3"/>
      <c r="Q478" s="3"/>
      <c r="R478" s="3"/>
      <c r="S478" s="3"/>
      <c r="T478" s="3"/>
      <c r="U478" s="3"/>
      <c r="V478" s="3"/>
    </row>
    <row r="479" spans="1:22" ht="13" x14ac:dyDescent="0.15">
      <c r="A479" s="4" t="s">
        <v>2694</v>
      </c>
      <c r="B479" s="5">
        <v>42069</v>
      </c>
      <c r="C479" s="6" t="s">
        <v>2695</v>
      </c>
      <c r="D479" s="4" t="s">
        <v>42</v>
      </c>
      <c r="E479" s="4"/>
      <c r="F479" s="7" t="s">
        <v>2696</v>
      </c>
      <c r="G479" s="8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9">
        <v>35000000</v>
      </c>
      <c r="N479" s="9">
        <v>14400000</v>
      </c>
      <c r="O479" s="10" t="str">
        <f t="shared" si="7"/>
        <v>&gt;10M</v>
      </c>
      <c r="P479" s="3"/>
      <c r="Q479" s="3"/>
      <c r="R479" s="3"/>
      <c r="S479" s="3"/>
      <c r="T479" s="3"/>
      <c r="U479" s="3"/>
      <c r="V479" s="3"/>
    </row>
    <row r="480" spans="1:22" ht="13" x14ac:dyDescent="0.15">
      <c r="A480" s="4" t="s">
        <v>2697</v>
      </c>
      <c r="B480" s="5">
        <v>41840</v>
      </c>
      <c r="C480" s="6" t="s">
        <v>2698</v>
      </c>
      <c r="D480" s="4" t="s">
        <v>17</v>
      </c>
      <c r="E480" s="4"/>
      <c r="F480" s="7" t="s">
        <v>2699</v>
      </c>
      <c r="G480" s="8"/>
      <c r="H480" s="1" t="s">
        <v>2700</v>
      </c>
      <c r="I480" s="1" t="s">
        <v>2701</v>
      </c>
      <c r="J480" s="1" t="s">
        <v>2702</v>
      </c>
      <c r="K480" s="1" t="s">
        <v>2703</v>
      </c>
      <c r="L480" s="4"/>
      <c r="M480" s="9">
        <v>1000000</v>
      </c>
      <c r="N480" s="9">
        <v>64099999.999999993</v>
      </c>
      <c r="O480" s="10" t="str">
        <f t="shared" si="7"/>
        <v>&gt;10M</v>
      </c>
      <c r="P480" s="3"/>
      <c r="Q480" s="3"/>
      <c r="R480" s="3"/>
      <c r="S480" s="3"/>
      <c r="T480" s="3"/>
      <c r="U480" s="3"/>
      <c r="V480" s="3"/>
    </row>
    <row r="481" spans="1:22" ht="13" x14ac:dyDescent="0.15">
      <c r="A481" s="4" t="s">
        <v>2704</v>
      </c>
      <c r="B481" s="5">
        <v>42214</v>
      </c>
      <c r="C481" s="6" t="s">
        <v>2705</v>
      </c>
      <c r="D481" s="4" t="s">
        <v>145</v>
      </c>
      <c r="E481" s="4" t="s">
        <v>42</v>
      </c>
      <c r="F481" s="7" t="s">
        <v>2706</v>
      </c>
      <c r="G481" s="7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9">
        <v>31000000</v>
      </c>
      <c r="N481" s="9">
        <v>104900000</v>
      </c>
      <c r="O481" s="10" t="str">
        <f t="shared" si="7"/>
        <v>&gt;10M</v>
      </c>
      <c r="P481" s="3"/>
      <c r="Q481" s="3"/>
      <c r="R481" s="3"/>
      <c r="S481" s="3"/>
      <c r="T481" s="3"/>
      <c r="U481" s="3"/>
      <c r="V481" s="3"/>
    </row>
    <row r="482" spans="1:22" ht="13" x14ac:dyDescent="0.15">
      <c r="A482" s="4" t="s">
        <v>2708</v>
      </c>
      <c r="B482" s="5">
        <v>41677</v>
      </c>
      <c r="C482" s="6" t="s">
        <v>2709</v>
      </c>
      <c r="D482" s="4" t="s">
        <v>24</v>
      </c>
      <c r="E482" s="4" t="s">
        <v>183</v>
      </c>
      <c r="F482" s="7" t="s">
        <v>2710</v>
      </c>
      <c r="G482" s="8"/>
      <c r="H482" s="1" t="s">
        <v>2711</v>
      </c>
      <c r="I482" s="1" t="s">
        <v>2131</v>
      </c>
      <c r="J482" s="1" t="s">
        <v>2712</v>
      </c>
      <c r="K482" s="4"/>
      <c r="L482" s="4"/>
      <c r="M482" s="9">
        <v>30000000</v>
      </c>
      <c r="N482" s="9">
        <v>15400000</v>
      </c>
      <c r="O482" s="10" t="str">
        <f t="shared" si="7"/>
        <v>&gt;10M</v>
      </c>
      <c r="P482" s="3"/>
      <c r="Q482" s="3"/>
      <c r="R482" s="3"/>
      <c r="S482" s="3"/>
      <c r="T482" s="3"/>
      <c r="U482" s="3"/>
      <c r="V482" s="3"/>
    </row>
    <row r="483" spans="1:22" ht="13" x14ac:dyDescent="0.15">
      <c r="A483" s="4" t="s">
        <v>2713</v>
      </c>
      <c r="B483" s="5">
        <v>41712</v>
      </c>
      <c r="C483" s="6" t="s">
        <v>2714</v>
      </c>
      <c r="D483" s="4" t="s">
        <v>323</v>
      </c>
      <c r="E483" s="4" t="s">
        <v>64</v>
      </c>
      <c r="F483" s="7" t="s">
        <v>2715</v>
      </c>
      <c r="G483" s="8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9">
        <v>6000000</v>
      </c>
      <c r="N483" s="9">
        <v>3500000</v>
      </c>
      <c r="O483" s="10" t="str">
        <f t="shared" si="7"/>
        <v>&lt;10M</v>
      </c>
      <c r="P483" s="3"/>
      <c r="Q483" s="3"/>
      <c r="R483" s="3"/>
      <c r="S483" s="3"/>
      <c r="T483" s="3"/>
      <c r="U483" s="3"/>
      <c r="V483" s="3"/>
    </row>
    <row r="484" spans="1:22" ht="13" x14ac:dyDescent="0.15">
      <c r="A484" s="4" t="s">
        <v>2719</v>
      </c>
      <c r="B484" s="5">
        <v>42333</v>
      </c>
      <c r="C484" s="6" t="s">
        <v>2720</v>
      </c>
      <c r="D484" s="4" t="s">
        <v>17</v>
      </c>
      <c r="E484" s="4"/>
      <c r="F484" s="7" t="s">
        <v>2721</v>
      </c>
      <c r="G484" s="8"/>
      <c r="H484" s="1" t="s">
        <v>2609</v>
      </c>
      <c r="I484" s="1" t="s">
        <v>2661</v>
      </c>
      <c r="J484" s="1" t="s">
        <v>2722</v>
      </c>
      <c r="K484" s="1" t="s">
        <v>2723</v>
      </c>
      <c r="L484" s="4"/>
      <c r="M484" s="9">
        <v>40000000</v>
      </c>
      <c r="N484" s="9">
        <v>34200000</v>
      </c>
      <c r="O484" s="10" t="str">
        <f t="shared" si="7"/>
        <v>&gt;10M</v>
      </c>
      <c r="P484" s="3"/>
      <c r="Q484" s="3"/>
      <c r="R484" s="3"/>
      <c r="S484" s="3"/>
      <c r="T484" s="3"/>
      <c r="U484" s="3"/>
      <c r="V484" s="3"/>
    </row>
    <row r="485" spans="1:22" ht="13" x14ac:dyDescent="0.15">
      <c r="A485" s="4" t="s">
        <v>2724</v>
      </c>
      <c r="B485" s="5">
        <v>40963</v>
      </c>
      <c r="C485" s="6" t="s">
        <v>2725</v>
      </c>
      <c r="D485" s="4" t="s">
        <v>42</v>
      </c>
      <c r="E485" s="4"/>
      <c r="F485" s="7" t="s">
        <v>2726</v>
      </c>
      <c r="G485" s="8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9">
        <v>35000000</v>
      </c>
      <c r="N485" s="9">
        <v>24200000</v>
      </c>
      <c r="O485" s="10" t="str">
        <f t="shared" si="7"/>
        <v>&gt;10M</v>
      </c>
      <c r="P485" s="3"/>
      <c r="Q485" s="3"/>
      <c r="R485" s="3"/>
      <c r="S485" s="3"/>
      <c r="T485" s="3"/>
      <c r="U485" s="3"/>
      <c r="V485" s="3"/>
    </row>
    <row r="486" spans="1:22" ht="13" x14ac:dyDescent="0.15">
      <c r="A486" s="4" t="s">
        <v>2730</v>
      </c>
      <c r="B486" s="5">
        <v>42601</v>
      </c>
      <c r="C486" s="6" t="s">
        <v>2731</v>
      </c>
      <c r="D486" s="4" t="s">
        <v>33</v>
      </c>
      <c r="E486" s="4" t="s">
        <v>42</v>
      </c>
      <c r="F486" s="7" t="s">
        <v>2216</v>
      </c>
      <c r="G486" s="8"/>
      <c r="H486" s="1" t="s">
        <v>45</v>
      </c>
      <c r="I486" s="1" t="s">
        <v>769</v>
      </c>
      <c r="J486" s="1" t="s">
        <v>934</v>
      </c>
      <c r="K486" s="1" t="s">
        <v>2732</v>
      </c>
      <c r="L486" s="4"/>
      <c r="M486" s="9">
        <v>40000000</v>
      </c>
      <c r="N486" s="9">
        <v>42700000</v>
      </c>
      <c r="O486" s="10" t="str">
        <f t="shared" si="7"/>
        <v>&gt;10M</v>
      </c>
      <c r="Q486" s="3"/>
      <c r="R486" s="3"/>
      <c r="S486" s="3"/>
      <c r="T486" s="3"/>
      <c r="U486" s="3"/>
      <c r="V486" s="3"/>
    </row>
    <row r="487" spans="1:22" ht="13" x14ac:dyDescent="0.15">
      <c r="A487" s="4" t="s">
        <v>2733</v>
      </c>
      <c r="B487" s="5">
        <v>42244</v>
      </c>
      <c r="C487" s="6" t="s">
        <v>2734</v>
      </c>
      <c r="D487" s="4" t="s">
        <v>64</v>
      </c>
      <c r="E487" s="4"/>
      <c r="F487" s="7" t="s">
        <v>2735</v>
      </c>
      <c r="G487" s="8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9">
        <v>3000000</v>
      </c>
      <c r="N487" s="9">
        <v>73700000</v>
      </c>
      <c r="O487" s="10" t="str">
        <f t="shared" si="7"/>
        <v>&gt;10M</v>
      </c>
      <c r="P487" s="3"/>
      <c r="Q487" s="3"/>
      <c r="R487" s="3"/>
      <c r="S487" s="3"/>
      <c r="T487" s="3"/>
      <c r="U487" s="3"/>
      <c r="V487" s="3"/>
    </row>
    <row r="488" spans="1:22" ht="13" x14ac:dyDescent="0.15">
      <c r="A488" s="4" t="s">
        <v>2740</v>
      </c>
      <c r="B488" s="5">
        <v>42531</v>
      </c>
      <c r="C488" s="6" t="s">
        <v>2741</v>
      </c>
      <c r="D488" s="4" t="s">
        <v>24</v>
      </c>
      <c r="E488" s="4" t="s">
        <v>54</v>
      </c>
      <c r="F488" s="7" t="s">
        <v>2742</v>
      </c>
      <c r="G488" s="8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9">
        <v>160000000</v>
      </c>
      <c r="N488" s="9">
        <v>433500000</v>
      </c>
      <c r="O488" s="10" t="str">
        <f t="shared" si="7"/>
        <v>&gt;10M</v>
      </c>
      <c r="Q488" s="3"/>
      <c r="R488" s="3"/>
      <c r="S488" s="3"/>
      <c r="T488" s="3"/>
      <c r="U488" s="3"/>
      <c r="V488" s="3"/>
    </row>
    <row r="489" spans="1:22" ht="13" x14ac:dyDescent="0.15">
      <c r="A489" s="4" t="s">
        <v>2744</v>
      </c>
      <c r="B489" s="5">
        <v>41306</v>
      </c>
      <c r="C489" s="6" t="s">
        <v>2745</v>
      </c>
      <c r="D489" s="4" t="s">
        <v>42</v>
      </c>
      <c r="E489" s="4" t="s">
        <v>17</v>
      </c>
      <c r="F489" s="7" t="s">
        <v>2390</v>
      </c>
      <c r="G489" s="8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9">
        <v>35000000</v>
      </c>
      <c r="N489" s="9">
        <v>117000000</v>
      </c>
      <c r="O489" s="10" t="str">
        <f t="shared" si="7"/>
        <v>&gt;10M</v>
      </c>
      <c r="P489" s="3"/>
      <c r="Q489" s="3"/>
      <c r="R489" s="3"/>
      <c r="S489" s="3"/>
      <c r="T489" s="3"/>
      <c r="U489" s="3"/>
      <c r="V489" s="3"/>
    </row>
    <row r="490" spans="1:22" ht="13" x14ac:dyDescent="0.15">
      <c r="A490" s="4" t="s">
        <v>2747</v>
      </c>
      <c r="B490" s="5">
        <v>41397</v>
      </c>
      <c r="C490" s="6" t="s">
        <v>2748</v>
      </c>
      <c r="D490" s="4" t="s">
        <v>64</v>
      </c>
      <c r="E490" s="4"/>
      <c r="F490" s="7" t="s">
        <v>2749</v>
      </c>
      <c r="G490" s="7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9">
        <v>5000000</v>
      </c>
      <c r="N490" s="9">
        <v>2700000</v>
      </c>
      <c r="O490" s="10" t="str">
        <f t="shared" si="7"/>
        <v>&lt;10M</v>
      </c>
      <c r="P490" s="3"/>
      <c r="Q490" s="3"/>
      <c r="R490" s="3"/>
      <c r="S490" s="3"/>
      <c r="T490" s="3"/>
      <c r="U490" s="3"/>
      <c r="V490" s="3"/>
    </row>
    <row r="491" spans="1:22" ht="13" x14ac:dyDescent="0.15">
      <c r="A491" s="4" t="s">
        <v>2754</v>
      </c>
      <c r="B491" s="5">
        <v>41047</v>
      </c>
      <c r="C491" s="6" t="s">
        <v>2755</v>
      </c>
      <c r="D491" s="4" t="s">
        <v>42</v>
      </c>
      <c r="E491" s="4"/>
      <c r="F491" s="7" t="s">
        <v>1416</v>
      </c>
      <c r="G491" s="8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9">
        <v>40000000</v>
      </c>
      <c r="N491" s="9">
        <v>84400000</v>
      </c>
      <c r="O491" s="10" t="str">
        <f t="shared" si="7"/>
        <v>&gt;10M</v>
      </c>
      <c r="P491" s="3"/>
      <c r="Q491" s="3"/>
      <c r="R491" s="3"/>
      <c r="S491" s="3"/>
      <c r="T491" s="3"/>
      <c r="U491" s="3"/>
      <c r="V491" s="3"/>
    </row>
    <row r="492" spans="1:22" ht="13" x14ac:dyDescent="0.15">
      <c r="A492" s="4" t="s">
        <v>2756</v>
      </c>
      <c r="B492" s="5">
        <v>41855</v>
      </c>
      <c r="C492" s="6" t="s">
        <v>2757</v>
      </c>
      <c r="D492" s="4" t="s">
        <v>871</v>
      </c>
      <c r="E492" s="4" t="s">
        <v>64</v>
      </c>
      <c r="F492" s="7" t="s">
        <v>2758</v>
      </c>
      <c r="G492" s="8"/>
      <c r="H492" s="1" t="s">
        <v>2759</v>
      </c>
      <c r="I492" s="1" t="s">
        <v>2760</v>
      </c>
      <c r="J492" s="1" t="s">
        <v>2761</v>
      </c>
      <c r="K492" s="1" t="s">
        <v>2762</v>
      </c>
      <c r="L492" s="4"/>
      <c r="M492" s="9">
        <v>15000000</v>
      </c>
      <c r="N492" s="9">
        <v>30100000</v>
      </c>
      <c r="O492" s="10" t="str">
        <f t="shared" si="7"/>
        <v>&gt;10M</v>
      </c>
      <c r="P492" s="3"/>
      <c r="Q492" s="3"/>
      <c r="R492" s="3"/>
      <c r="S492" s="3"/>
      <c r="T492" s="3"/>
      <c r="U492" s="3"/>
      <c r="V492" s="3"/>
    </row>
    <row r="493" spans="1:22" ht="13" x14ac:dyDescent="0.15">
      <c r="A493" s="4" t="s">
        <v>2763</v>
      </c>
      <c r="B493" s="5">
        <v>41655</v>
      </c>
      <c r="C493" s="6" t="s">
        <v>2764</v>
      </c>
      <c r="D493" s="4" t="s">
        <v>64</v>
      </c>
      <c r="E493" s="4"/>
      <c r="F493" s="7" t="s">
        <v>2765</v>
      </c>
      <c r="G493" s="8"/>
      <c r="H493" s="1" t="s">
        <v>2000</v>
      </c>
      <c r="I493" s="1" t="s">
        <v>769</v>
      </c>
      <c r="J493" s="1" t="s">
        <v>521</v>
      </c>
      <c r="K493" s="1" t="s">
        <v>2766</v>
      </c>
      <c r="L493" s="4"/>
      <c r="M493" s="9">
        <v>3300000</v>
      </c>
      <c r="N493" s="9">
        <v>49000000</v>
      </c>
      <c r="O493" s="10" t="str">
        <f t="shared" si="7"/>
        <v>&gt;10M</v>
      </c>
      <c r="P493" s="3"/>
      <c r="Q493" s="3"/>
      <c r="R493" s="3"/>
      <c r="S493" s="3"/>
      <c r="T493" s="3"/>
      <c r="U493" s="3"/>
      <c r="V493" s="3"/>
    </row>
    <row r="494" spans="1:22" ht="13" x14ac:dyDescent="0.15">
      <c r="A494" s="4" t="s">
        <v>2767</v>
      </c>
      <c r="B494" s="5">
        <v>42433</v>
      </c>
      <c r="C494" s="6" t="s">
        <v>2768</v>
      </c>
      <c r="D494" s="4" t="s">
        <v>64</v>
      </c>
      <c r="E494" s="4" t="s">
        <v>42</v>
      </c>
      <c r="F494" s="7" t="s">
        <v>2769</v>
      </c>
      <c r="G494" s="7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9">
        <v>35000000</v>
      </c>
      <c r="N494" s="9">
        <v>24900000</v>
      </c>
      <c r="O494" s="10" t="str">
        <f t="shared" si="7"/>
        <v>&gt;10M</v>
      </c>
      <c r="P494" s="3"/>
      <c r="Q494" s="3"/>
      <c r="R494" s="3"/>
      <c r="S494" s="3"/>
      <c r="T494" s="3"/>
      <c r="U494" s="3"/>
      <c r="V494" s="3"/>
    </row>
    <row r="495" spans="1:22" ht="13" x14ac:dyDescent="0.15">
      <c r="A495" s="4" t="s">
        <v>2771</v>
      </c>
      <c r="B495" s="5">
        <v>41453</v>
      </c>
      <c r="C495" s="6" t="s">
        <v>2772</v>
      </c>
      <c r="D495" s="4" t="s">
        <v>24</v>
      </c>
      <c r="E495" s="4"/>
      <c r="F495" s="7" t="s">
        <v>1044</v>
      </c>
      <c r="G495" s="8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9">
        <v>150000000</v>
      </c>
      <c r="N495" s="9">
        <v>205000000</v>
      </c>
      <c r="O495" s="10" t="str">
        <f t="shared" si="7"/>
        <v>&gt;10M</v>
      </c>
      <c r="P495" s="3"/>
      <c r="Q495" s="3"/>
      <c r="R495" s="3"/>
      <c r="S495" s="3"/>
      <c r="T495" s="3"/>
      <c r="U495" s="3"/>
      <c r="V495" s="3"/>
    </row>
    <row r="496" spans="1:22" ht="13" x14ac:dyDescent="0.15">
      <c r="A496" s="4" t="s">
        <v>2775</v>
      </c>
      <c r="B496" s="5">
        <v>41880</v>
      </c>
      <c r="C496" s="6" t="s">
        <v>2776</v>
      </c>
      <c r="D496" s="4" t="s">
        <v>64</v>
      </c>
      <c r="E496" s="4"/>
      <c r="F496" s="7" t="s">
        <v>2777</v>
      </c>
      <c r="G496" s="8"/>
      <c r="H496" s="1" t="s">
        <v>989</v>
      </c>
      <c r="I496" s="1" t="s">
        <v>2778</v>
      </c>
      <c r="J496" s="1" t="s">
        <v>2025</v>
      </c>
      <c r="K496" s="1" t="s">
        <v>2779</v>
      </c>
      <c r="L496" s="4"/>
      <c r="M496" s="9">
        <v>15000000</v>
      </c>
      <c r="N496" s="9">
        <v>52500000</v>
      </c>
      <c r="O496" s="10" t="str">
        <f t="shared" si="7"/>
        <v>&gt;10M</v>
      </c>
      <c r="P496" s="3"/>
      <c r="Q496" s="3"/>
      <c r="R496" s="3"/>
      <c r="S496" s="3"/>
      <c r="T496" s="3"/>
      <c r="U496" s="3"/>
      <c r="V496" s="3"/>
    </row>
    <row r="497" spans="1:22" ht="13" x14ac:dyDescent="0.15">
      <c r="A497" s="4" t="s">
        <v>2780</v>
      </c>
      <c r="B497" s="5">
        <v>41683</v>
      </c>
      <c r="C497" s="6" t="s">
        <v>2781</v>
      </c>
      <c r="D497" s="4" t="s">
        <v>64</v>
      </c>
      <c r="E497" s="4" t="s">
        <v>54</v>
      </c>
      <c r="F497" s="7" t="s">
        <v>2782</v>
      </c>
      <c r="G497" s="8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9">
        <v>60000000</v>
      </c>
      <c r="N497" s="9">
        <v>31100000</v>
      </c>
      <c r="O497" s="10" t="str">
        <f t="shared" si="7"/>
        <v>&gt;10M</v>
      </c>
      <c r="P497" s="3"/>
      <c r="Q497" s="3"/>
      <c r="R497" s="3"/>
      <c r="S497" s="3"/>
      <c r="T497" s="3"/>
      <c r="U497" s="3"/>
      <c r="V497" s="3"/>
    </row>
    <row r="498" spans="1:22" ht="13" x14ac:dyDescent="0.15">
      <c r="A498" s="4" t="s">
        <v>2783</v>
      </c>
      <c r="B498" s="5">
        <v>41657</v>
      </c>
      <c r="C498" s="6" t="s">
        <v>2784</v>
      </c>
      <c r="D498" s="4" t="s">
        <v>64</v>
      </c>
      <c r="E498" s="4" t="s">
        <v>42</v>
      </c>
      <c r="F498" s="7" t="s">
        <v>2785</v>
      </c>
      <c r="G498" s="8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9">
        <v>6000000</v>
      </c>
      <c r="N498" s="9">
        <v>5500000</v>
      </c>
      <c r="O498" s="10" t="str">
        <f t="shared" si="7"/>
        <v>&lt;10M</v>
      </c>
      <c r="P498" s="3"/>
      <c r="Q498" s="3"/>
      <c r="R498" s="3"/>
      <c r="S498" s="3"/>
      <c r="T498" s="3"/>
      <c r="U498" s="3"/>
      <c r="V498" s="3"/>
    </row>
    <row r="499" spans="1:22" ht="13" x14ac:dyDescent="0.15">
      <c r="A499" s="4" t="s">
        <v>2788</v>
      </c>
      <c r="B499" s="5">
        <v>42095</v>
      </c>
      <c r="C499" s="6" t="s">
        <v>2789</v>
      </c>
      <c r="D499" s="4" t="s">
        <v>64</v>
      </c>
      <c r="E499" s="4"/>
      <c r="F499" s="7" t="s">
        <v>2790</v>
      </c>
      <c r="G499" s="8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9">
        <v>11000000</v>
      </c>
      <c r="N499" s="9">
        <v>61600000</v>
      </c>
      <c r="O499" s="10" t="str">
        <f t="shared" si="7"/>
        <v>&gt;10M</v>
      </c>
      <c r="P499" s="3"/>
      <c r="Q499" s="3"/>
      <c r="R499" s="3"/>
      <c r="S499" s="3"/>
      <c r="T499" s="3"/>
      <c r="U499" s="3"/>
      <c r="V499" s="3"/>
    </row>
    <row r="500" spans="1:22" ht="13" x14ac:dyDescent="0.15">
      <c r="A500" s="4" t="s">
        <v>2792</v>
      </c>
      <c r="B500" s="5">
        <v>41180</v>
      </c>
      <c r="C500" s="6" t="s">
        <v>2793</v>
      </c>
      <c r="D500" s="4" t="s">
        <v>64</v>
      </c>
      <c r="E500" s="4"/>
      <c r="F500" s="7" t="s">
        <v>2794</v>
      </c>
      <c r="G500" s="8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9">
        <v>19000000</v>
      </c>
      <c r="N500" s="9">
        <v>5400000</v>
      </c>
      <c r="O500" s="10" t="str">
        <f t="shared" si="7"/>
        <v>&lt;10M</v>
      </c>
      <c r="P500" s="3"/>
      <c r="Q500" s="3"/>
      <c r="R500" s="3"/>
      <c r="S500" s="3"/>
      <c r="T500" s="3"/>
      <c r="U500" s="3"/>
      <c r="V500" s="3"/>
    </row>
    <row r="501" spans="1:22" ht="13" x14ac:dyDescent="0.15">
      <c r="A501" s="4" t="s">
        <v>2797</v>
      </c>
      <c r="B501" s="5">
        <v>42293</v>
      </c>
      <c r="C501" s="6" t="s">
        <v>2798</v>
      </c>
      <c r="D501" s="4" t="s">
        <v>64</v>
      </c>
      <c r="E501" s="4"/>
      <c r="F501" s="7" t="s">
        <v>2799</v>
      </c>
      <c r="G501" s="8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9">
        <v>13000000</v>
      </c>
      <c r="N501" s="9">
        <v>14400000</v>
      </c>
      <c r="O501" s="10" t="str">
        <f t="shared" si="7"/>
        <v>&gt;10M</v>
      </c>
      <c r="P501" s="3"/>
      <c r="Q501" s="3"/>
      <c r="R501" s="3"/>
      <c r="S501" s="3"/>
      <c r="T501" s="3"/>
      <c r="U501" s="3"/>
      <c r="V501" s="3"/>
    </row>
    <row r="502" spans="1:22" ht="13" x14ac:dyDescent="0.15">
      <c r="A502" s="4" t="s">
        <v>2802</v>
      </c>
      <c r="B502" s="5">
        <v>41446</v>
      </c>
      <c r="C502" s="6" t="s">
        <v>2803</v>
      </c>
      <c r="D502" s="4" t="s">
        <v>24</v>
      </c>
      <c r="E502" s="4" t="s">
        <v>17</v>
      </c>
      <c r="F502" s="7" t="s">
        <v>2804</v>
      </c>
      <c r="G502" s="8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9">
        <v>190000000</v>
      </c>
      <c r="N502" s="9">
        <v>540000000</v>
      </c>
      <c r="O502" s="10" t="str">
        <f t="shared" si="7"/>
        <v>&gt;10M</v>
      </c>
      <c r="P502" s="3"/>
      <c r="Q502" s="3"/>
      <c r="R502" s="3"/>
      <c r="S502" s="3"/>
      <c r="T502" s="3"/>
      <c r="U502" s="3"/>
      <c r="V502" s="3"/>
    </row>
    <row r="503" spans="1:22" ht="13" x14ac:dyDescent="0.15">
      <c r="A503" s="4" t="s">
        <v>2806</v>
      </c>
      <c r="B503" s="5">
        <v>40998</v>
      </c>
      <c r="C503" s="6" t="s">
        <v>2807</v>
      </c>
      <c r="D503" s="4" t="s">
        <v>24</v>
      </c>
      <c r="E503" s="4" t="s">
        <v>145</v>
      </c>
      <c r="F503" s="7" t="s">
        <v>1985</v>
      </c>
      <c r="G503" s="8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9">
        <v>150000000</v>
      </c>
      <c r="N503" s="9">
        <v>305300000</v>
      </c>
      <c r="O503" s="10" t="str">
        <f t="shared" si="7"/>
        <v>&gt;10M</v>
      </c>
      <c r="P503" s="3"/>
      <c r="Q503" s="3"/>
      <c r="R503" s="3"/>
      <c r="S503" s="3"/>
      <c r="T503" s="3"/>
      <c r="U503" s="3"/>
      <c r="V503" s="3"/>
    </row>
    <row r="504" spans="1:22" ht="13" x14ac:dyDescent="0.15">
      <c r="A504" s="4" t="s">
        <v>2808</v>
      </c>
      <c r="B504" s="5">
        <v>42499</v>
      </c>
      <c r="C504" s="6" t="s">
        <v>2809</v>
      </c>
      <c r="D504" s="4" t="s">
        <v>24</v>
      </c>
      <c r="E504" s="4"/>
      <c r="F504" s="7" t="s">
        <v>2810</v>
      </c>
      <c r="G504" s="8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9">
        <v>178000000</v>
      </c>
      <c r="N504" s="9">
        <v>544600000</v>
      </c>
      <c r="O504" s="10" t="str">
        <f t="shared" si="7"/>
        <v>&gt;10M</v>
      </c>
      <c r="P504" s="3"/>
      <c r="Q504" s="3"/>
      <c r="R504" s="3"/>
      <c r="S504" s="3"/>
      <c r="T504" s="3"/>
      <c r="U504" s="3"/>
      <c r="V504" s="3"/>
    </row>
    <row r="505" spans="1:22" ht="13" x14ac:dyDescent="0.15">
      <c r="A505" s="4" t="s">
        <v>2811</v>
      </c>
      <c r="B505" s="5">
        <v>41769</v>
      </c>
      <c r="C505" s="6" t="s">
        <v>2812</v>
      </c>
      <c r="D505" s="4" t="s">
        <v>24</v>
      </c>
      <c r="E505" s="4" t="s">
        <v>145</v>
      </c>
      <c r="F505" s="7" t="s">
        <v>2810</v>
      </c>
      <c r="G505" s="8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9">
        <v>200000000</v>
      </c>
      <c r="N505" s="9">
        <v>747900000</v>
      </c>
      <c r="O505" s="10" t="str">
        <f t="shared" si="7"/>
        <v>&gt;10M</v>
      </c>
      <c r="P505" s="3"/>
      <c r="Q505" s="3"/>
      <c r="R505" s="3"/>
      <c r="S505" s="3"/>
      <c r="T505" s="3"/>
      <c r="U505" s="3"/>
      <c r="V505" s="3"/>
    </row>
    <row r="506" spans="1:22" ht="13" x14ac:dyDescent="0.15">
      <c r="A506" s="4" t="s">
        <v>2813</v>
      </c>
      <c r="B506" s="5">
        <v>41509</v>
      </c>
      <c r="C506" s="6" t="s">
        <v>2814</v>
      </c>
      <c r="D506" s="4" t="s">
        <v>17</v>
      </c>
      <c r="E506" s="4"/>
      <c r="F506" s="7" t="s">
        <v>2815</v>
      </c>
      <c r="G506" s="8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9">
        <v>1000000</v>
      </c>
      <c r="N506" s="9">
        <v>26800000</v>
      </c>
      <c r="O506" s="10" t="str">
        <f t="shared" si="7"/>
        <v>&gt;10M</v>
      </c>
      <c r="P506" s="3"/>
      <c r="Q506" s="3"/>
      <c r="R506" s="3"/>
      <c r="S506" s="3"/>
      <c r="T506" s="3"/>
      <c r="U506" s="3"/>
      <c r="V506" s="3"/>
    </row>
    <row r="507" spans="1:22" ht="13" x14ac:dyDescent="0.15">
      <c r="A507" s="4" t="s">
        <v>2821</v>
      </c>
      <c r="B507" s="5">
        <v>41262</v>
      </c>
      <c r="C507" s="6" t="s">
        <v>2822</v>
      </c>
      <c r="D507" s="4" t="s">
        <v>64</v>
      </c>
      <c r="E507" s="4"/>
      <c r="F507" s="7" t="s">
        <v>2823</v>
      </c>
      <c r="G507" s="8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9">
        <v>40000000</v>
      </c>
      <c r="N507" s="9">
        <v>132800000.00000001</v>
      </c>
      <c r="O507" s="10" t="str">
        <f t="shared" si="7"/>
        <v>&gt;10M</v>
      </c>
      <c r="P507" s="3"/>
      <c r="Q507" s="3"/>
      <c r="R507" s="3"/>
      <c r="S507" s="3"/>
      <c r="T507" s="3"/>
      <c r="U507" s="3"/>
      <c r="V507" s="3"/>
    </row>
    <row r="508" spans="1:22" ht="13" x14ac:dyDescent="0.15">
      <c r="A508" s="4" t="s">
        <v>2824</v>
      </c>
      <c r="B508" s="5">
        <v>42054</v>
      </c>
      <c r="C508" s="6" t="s">
        <v>2825</v>
      </c>
      <c r="D508" s="4" t="s">
        <v>183</v>
      </c>
      <c r="E508" s="4" t="s">
        <v>54</v>
      </c>
      <c r="F508" s="7" t="s">
        <v>2826</v>
      </c>
      <c r="G508" s="8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9">
        <v>30000000</v>
      </c>
      <c r="N508" s="9">
        <v>64470000</v>
      </c>
      <c r="O508" s="10" t="str">
        <f t="shared" si="7"/>
        <v>&gt;10M</v>
      </c>
      <c r="P508" s="3"/>
      <c r="Q508" s="3"/>
      <c r="R508" s="3"/>
      <c r="S508" s="3"/>
      <c r="T508" s="3"/>
      <c r="U508" s="3"/>
      <c r="V508" s="3"/>
    </row>
    <row r="509" spans="1:22" ht="13" x14ac:dyDescent="0.15">
      <c r="A509" s="4" t="s">
        <v>2832</v>
      </c>
      <c r="B509" s="5">
        <v>42412</v>
      </c>
      <c r="C509" s="6" t="s">
        <v>2833</v>
      </c>
      <c r="D509" s="4" t="s">
        <v>42</v>
      </c>
      <c r="E509" s="4"/>
      <c r="F509" s="7" t="s">
        <v>1444</v>
      </c>
      <c r="G509" s="8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9">
        <v>50000000</v>
      </c>
      <c r="N509" s="9">
        <v>56000000</v>
      </c>
      <c r="O509" s="10" t="str">
        <f t="shared" si="7"/>
        <v>&gt;10M</v>
      </c>
      <c r="P509" s="3"/>
      <c r="Q509" s="3"/>
      <c r="R509" s="3"/>
      <c r="S509" s="3"/>
      <c r="T509" s="3"/>
      <c r="U509" s="3"/>
      <c r="V509" s="3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4" width="14.6640625" customWidth="1"/>
  </cols>
  <sheetData>
    <row r="1" spans="1:1" ht="15.75" customHeight="1" x14ac:dyDescent="0.15">
      <c r="A1" s="1" t="s">
        <v>2836</v>
      </c>
    </row>
    <row r="2" spans="1:1" ht="15.75" customHeight="1" x14ac:dyDescent="0.15">
      <c r="A2" s="4" t="s">
        <v>24</v>
      </c>
    </row>
    <row r="3" spans="1:1" ht="15.75" customHeight="1" x14ac:dyDescent="0.15">
      <c r="A3" s="4" t="s">
        <v>145</v>
      </c>
    </row>
    <row r="4" spans="1:1" ht="15.75" customHeight="1" x14ac:dyDescent="0.15">
      <c r="A4" s="4" t="s">
        <v>970</v>
      </c>
    </row>
    <row r="5" spans="1:1" ht="15.75" customHeight="1" x14ac:dyDescent="0.15">
      <c r="A5" s="4" t="s">
        <v>63</v>
      </c>
    </row>
    <row r="6" spans="1:1" ht="15.75" customHeight="1" x14ac:dyDescent="0.15">
      <c r="A6" s="4" t="s">
        <v>871</v>
      </c>
    </row>
    <row r="7" spans="1:1" ht="15.75" customHeight="1" x14ac:dyDescent="0.15">
      <c r="A7" s="4" t="s">
        <v>42</v>
      </c>
    </row>
    <row r="8" spans="1:1" ht="15.75" customHeight="1" x14ac:dyDescent="0.15">
      <c r="A8" s="4" t="s">
        <v>33</v>
      </c>
    </row>
    <row r="9" spans="1:1" ht="15.75" customHeight="1" x14ac:dyDescent="0.15">
      <c r="A9" s="4" t="s">
        <v>222</v>
      </c>
    </row>
    <row r="10" spans="1:1" ht="15.75" customHeight="1" x14ac:dyDescent="0.15">
      <c r="A10" s="4" t="s">
        <v>64</v>
      </c>
    </row>
    <row r="11" spans="1:1" ht="15.75" customHeight="1" x14ac:dyDescent="0.15">
      <c r="A11" s="4" t="s">
        <v>191</v>
      </c>
    </row>
    <row r="12" spans="1:1" ht="15.75" customHeight="1" x14ac:dyDescent="0.15">
      <c r="A12" s="4" t="s">
        <v>54</v>
      </c>
    </row>
    <row r="13" spans="1:1" ht="15.75" customHeight="1" x14ac:dyDescent="0.15">
      <c r="A13" s="4" t="s">
        <v>17</v>
      </c>
    </row>
    <row r="14" spans="1:1" ht="15.75" customHeight="1" x14ac:dyDescent="0.15">
      <c r="A14" s="4" t="s">
        <v>296</v>
      </c>
    </row>
    <row r="15" spans="1:1" ht="15.75" customHeight="1" x14ac:dyDescent="0.15">
      <c r="A15" s="4" t="s">
        <v>323</v>
      </c>
    </row>
    <row r="16" spans="1:1" ht="15.75" customHeight="1" x14ac:dyDescent="0.15">
      <c r="A16" s="4" t="s">
        <v>183</v>
      </c>
    </row>
    <row r="17" spans="1:1" ht="15.75" customHeight="1" x14ac:dyDescent="0.15">
      <c r="A17" s="4" t="s">
        <v>159</v>
      </c>
    </row>
    <row r="18" spans="1:1" ht="15.75" customHeight="1" x14ac:dyDescent="0.15">
      <c r="A18" s="4" t="s">
        <v>519</v>
      </c>
    </row>
    <row r="19" spans="1:1" ht="15.75" customHeight="1" x14ac:dyDescent="0.15">
      <c r="A19" s="4" t="s">
        <v>16</v>
      </c>
    </row>
    <row r="20" spans="1:1" ht="15.75" customHeight="1" x14ac:dyDescent="0.15">
      <c r="A20" s="4"/>
    </row>
    <row r="21" spans="1:1" ht="15.75" customHeight="1" x14ac:dyDescent="0.15">
      <c r="A21" s="4"/>
    </row>
    <row r="22" spans="1:1" ht="15.75" customHeight="1" x14ac:dyDescent="0.15">
      <c r="A22" s="4"/>
    </row>
    <row r="23" spans="1:1" ht="15.75" customHeight="1" x14ac:dyDescent="0.15">
      <c r="A23" s="4"/>
    </row>
    <row r="24" spans="1:1" ht="15.75" customHeight="1" x14ac:dyDescent="0.15">
      <c r="A24" s="4"/>
    </row>
    <row r="25" spans="1:1" ht="15.75" customHeight="1" x14ac:dyDescent="0.15">
      <c r="A25" s="4"/>
    </row>
    <row r="26" spans="1:1" ht="15.75" customHeight="1" x14ac:dyDescent="0.15">
      <c r="A26" s="4"/>
    </row>
    <row r="27" spans="1:1" ht="15.75" customHeight="1" x14ac:dyDescent="0.15">
      <c r="A27" s="4"/>
    </row>
    <row r="28" spans="1:1" ht="15.75" customHeight="1" x14ac:dyDescent="0.15">
      <c r="A28" s="4"/>
    </row>
    <row r="29" spans="1:1" ht="15.75" customHeight="1" x14ac:dyDescent="0.15">
      <c r="A29" s="4"/>
    </row>
    <row r="30" spans="1:1" ht="15.75" customHeight="1" x14ac:dyDescent="0.15">
      <c r="A30" s="4"/>
    </row>
    <row r="31" spans="1:1" ht="15.75" customHeight="1" x14ac:dyDescent="0.15">
      <c r="A31" s="4"/>
    </row>
    <row r="32" spans="1:1" ht="15.75" customHeight="1" x14ac:dyDescent="0.15">
      <c r="A32" s="4"/>
    </row>
    <row r="33" spans="1:1" ht="15.75" customHeight="1" x14ac:dyDescent="0.15">
      <c r="A33" s="4"/>
    </row>
    <row r="34" spans="1:1" ht="15.75" customHeight="1" x14ac:dyDescent="0.15">
      <c r="A34" s="4"/>
    </row>
    <row r="35" spans="1:1" ht="15.75" customHeight="1" x14ac:dyDescent="0.15">
      <c r="A35" s="4"/>
    </row>
    <row r="36" spans="1:1" ht="15.75" customHeight="1" x14ac:dyDescent="0.15">
      <c r="A36" s="4"/>
    </row>
    <row r="37" spans="1:1" ht="15.75" customHeight="1" x14ac:dyDescent="0.15">
      <c r="A37" s="4"/>
    </row>
    <row r="38" spans="1:1" ht="15.75" customHeight="1" x14ac:dyDescent="0.15">
      <c r="A38" s="4"/>
    </row>
    <row r="39" spans="1:1" ht="15.75" customHeight="1" x14ac:dyDescent="0.15">
      <c r="A39" s="4"/>
    </row>
    <row r="40" spans="1:1" ht="15.75" customHeight="1" x14ac:dyDescent="0.15">
      <c r="A40" s="4"/>
    </row>
    <row r="41" spans="1:1" ht="15.75" customHeight="1" x14ac:dyDescent="0.15">
      <c r="A41" s="4"/>
    </row>
    <row r="42" spans="1:1" ht="15.75" customHeight="1" x14ac:dyDescent="0.15">
      <c r="A42" s="4"/>
    </row>
    <row r="43" spans="1:1" ht="15.75" customHeight="1" x14ac:dyDescent="0.15">
      <c r="A43" s="4"/>
    </row>
    <row r="44" spans="1:1" ht="15.75" customHeight="1" x14ac:dyDescent="0.15">
      <c r="A44" s="4"/>
    </row>
    <row r="45" spans="1:1" ht="15.75" customHeight="1" x14ac:dyDescent="0.15">
      <c r="A45" s="4"/>
    </row>
    <row r="46" spans="1:1" ht="15.75" customHeight="1" x14ac:dyDescent="0.15">
      <c r="A46" s="4"/>
    </row>
    <row r="47" spans="1:1" ht="15.75" customHeight="1" x14ac:dyDescent="0.15">
      <c r="A47" s="4"/>
    </row>
    <row r="48" spans="1:1" ht="15.75" customHeight="1" x14ac:dyDescent="0.15">
      <c r="A48" s="4"/>
    </row>
    <row r="49" spans="1:1" ht="15.75" customHeight="1" x14ac:dyDescent="0.15">
      <c r="A49" s="4"/>
    </row>
    <row r="50" spans="1:1" ht="15.75" customHeight="1" x14ac:dyDescent="0.15">
      <c r="A5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4" width="14.6640625" customWidth="1"/>
  </cols>
  <sheetData>
    <row r="1" spans="1:2" ht="15.75" customHeight="1" x14ac:dyDescent="0.15">
      <c r="A1" s="1" t="s">
        <v>2837</v>
      </c>
    </row>
    <row r="2" spans="1:2" ht="15.75" customHeight="1" x14ac:dyDescent="0.15">
      <c r="A2" s="7" t="s">
        <v>2046</v>
      </c>
    </row>
    <row r="3" spans="1:2" ht="15.75" customHeight="1" x14ac:dyDescent="0.15">
      <c r="A3" s="7" t="s">
        <v>1775</v>
      </c>
    </row>
    <row r="4" spans="1:2" ht="15.75" customHeight="1" x14ac:dyDescent="0.15">
      <c r="A4" s="7" t="s">
        <v>2815</v>
      </c>
    </row>
    <row r="5" spans="1:2" ht="15.75" customHeight="1" x14ac:dyDescent="0.15">
      <c r="A5" s="7" t="s">
        <v>2782</v>
      </c>
    </row>
    <row r="6" spans="1:2" ht="15.75" customHeight="1" x14ac:dyDescent="0.15">
      <c r="A6" s="7" t="s">
        <v>1649</v>
      </c>
    </row>
    <row r="7" spans="1:2" ht="15.75" customHeight="1" x14ac:dyDescent="0.15">
      <c r="A7" s="7" t="s">
        <v>1999</v>
      </c>
      <c r="B7" s="8"/>
    </row>
    <row r="8" spans="1:2" ht="15.75" customHeight="1" x14ac:dyDescent="0.15">
      <c r="A8" s="7" t="s">
        <v>2480</v>
      </c>
    </row>
    <row r="9" spans="1:2" ht="15.75" customHeight="1" x14ac:dyDescent="0.15">
      <c r="A9" s="7" t="s">
        <v>1240</v>
      </c>
    </row>
    <row r="10" spans="1:2" ht="15.75" customHeight="1" x14ac:dyDescent="0.15">
      <c r="A10" s="7" t="s">
        <v>963</v>
      </c>
    </row>
    <row r="11" spans="1:2" ht="15.75" customHeight="1" x14ac:dyDescent="0.15">
      <c r="A11" s="7" t="s">
        <v>1189</v>
      </c>
    </row>
    <row r="12" spans="1:2" ht="15.75" customHeight="1" x14ac:dyDescent="0.15">
      <c r="A12" s="7" t="s">
        <v>759</v>
      </c>
      <c r="B12" s="8"/>
    </row>
    <row r="13" spans="1:2" ht="15.75" customHeight="1" x14ac:dyDescent="0.15">
      <c r="A13" s="7" t="s">
        <v>2735</v>
      </c>
    </row>
    <row r="14" spans="1:2" ht="15.75" customHeight="1" x14ac:dyDescent="0.15">
      <c r="A14" s="7" t="s">
        <v>1594</v>
      </c>
    </row>
    <row r="15" spans="1:2" ht="15.75" customHeight="1" x14ac:dyDescent="0.15">
      <c r="A15" s="7" t="s">
        <v>885</v>
      </c>
    </row>
    <row r="16" spans="1:2" ht="15.75" customHeight="1" x14ac:dyDescent="0.15">
      <c r="A16" s="7" t="s">
        <v>1320</v>
      </c>
    </row>
    <row r="17" spans="1:2" ht="15.75" customHeight="1" x14ac:dyDescent="0.15">
      <c r="A17" s="7" t="s">
        <v>1292</v>
      </c>
    </row>
    <row r="18" spans="1:2" ht="15.75" customHeight="1" x14ac:dyDescent="0.15">
      <c r="A18" s="7" t="s">
        <v>1169</v>
      </c>
    </row>
    <row r="19" spans="1:2" ht="15.75" customHeight="1" x14ac:dyDescent="0.15">
      <c r="A19" s="7" t="s">
        <v>1364</v>
      </c>
    </row>
    <row r="20" spans="1:2" ht="15.75" customHeight="1" x14ac:dyDescent="0.15">
      <c r="A20" s="7" t="s">
        <v>2235</v>
      </c>
    </row>
    <row r="21" spans="1:2" ht="15.75" customHeight="1" x14ac:dyDescent="0.15">
      <c r="A21" s="7" t="s">
        <v>1562</v>
      </c>
    </row>
    <row r="22" spans="1:2" ht="15.75" customHeight="1" x14ac:dyDescent="0.15">
      <c r="A22" s="7" t="s">
        <v>504</v>
      </c>
    </row>
    <row r="23" spans="1:2" ht="15.75" customHeight="1" x14ac:dyDescent="0.15">
      <c r="A23" s="7" t="s">
        <v>1220</v>
      </c>
    </row>
    <row r="24" spans="1:2" ht="15.75" customHeight="1" x14ac:dyDescent="0.15">
      <c r="A24" s="7" t="s">
        <v>420</v>
      </c>
      <c r="B24" s="8"/>
    </row>
    <row r="25" spans="1:2" ht="15.75" customHeight="1" x14ac:dyDescent="0.15">
      <c r="A25" s="7" t="s">
        <v>1409</v>
      </c>
    </row>
    <row r="26" spans="1:2" ht="15.75" customHeight="1" x14ac:dyDescent="0.15">
      <c r="A26" s="7" t="s">
        <v>2487</v>
      </c>
    </row>
    <row r="27" spans="1:2" ht="15.75" customHeight="1" x14ac:dyDescent="0.15">
      <c r="A27" s="7" t="s">
        <v>988</v>
      </c>
    </row>
    <row r="28" spans="1:2" ht="15.75" customHeight="1" x14ac:dyDescent="0.15">
      <c r="A28" s="7" t="s">
        <v>1723</v>
      </c>
    </row>
    <row r="29" spans="1:2" ht="15.75" customHeight="1" x14ac:dyDescent="0.15">
      <c r="A29" s="7" t="s">
        <v>427</v>
      </c>
    </row>
    <row r="30" spans="1:2" ht="15.75" customHeight="1" x14ac:dyDescent="0.15">
      <c r="A30" s="7" t="s">
        <v>2067</v>
      </c>
    </row>
    <row r="31" spans="1:2" ht="15.75" customHeight="1" x14ac:dyDescent="0.15">
      <c r="A31" s="7" t="s">
        <v>1499</v>
      </c>
    </row>
    <row r="32" spans="1:2" ht="15.75" customHeight="1" x14ac:dyDescent="0.15">
      <c r="A32" s="7" t="s">
        <v>122</v>
      </c>
    </row>
    <row r="33" spans="1:2" ht="15.75" customHeight="1" x14ac:dyDescent="0.15">
      <c r="A33" s="7" t="s">
        <v>2152</v>
      </c>
    </row>
    <row r="34" spans="1:2" ht="15.75" customHeight="1" x14ac:dyDescent="0.15">
      <c r="A34" s="7" t="s">
        <v>1436</v>
      </c>
    </row>
    <row r="35" spans="1:2" ht="15.75" customHeight="1" x14ac:dyDescent="0.15">
      <c r="A35" s="7" t="s">
        <v>530</v>
      </c>
    </row>
    <row r="36" spans="1:2" ht="15.75" customHeight="1" x14ac:dyDescent="0.15">
      <c r="A36" s="7" t="s">
        <v>1300</v>
      </c>
    </row>
    <row r="37" spans="1:2" ht="15.75" customHeight="1" x14ac:dyDescent="0.15">
      <c r="A37" s="7" t="s">
        <v>223</v>
      </c>
    </row>
    <row r="38" spans="1:2" ht="15.75" customHeight="1" x14ac:dyDescent="0.15">
      <c r="A38" s="7" t="s">
        <v>1846</v>
      </c>
    </row>
    <row r="39" spans="1:2" ht="15.75" customHeight="1" x14ac:dyDescent="0.15">
      <c r="A39" s="7" t="s">
        <v>1255</v>
      </c>
    </row>
    <row r="40" spans="1:2" ht="15.75" customHeight="1" x14ac:dyDescent="0.15">
      <c r="A40" s="7" t="s">
        <v>34</v>
      </c>
      <c r="B40" s="8"/>
    </row>
    <row r="41" spans="1:2" ht="15.75" customHeight="1" x14ac:dyDescent="0.15">
      <c r="A41" s="7" t="s">
        <v>1781</v>
      </c>
    </row>
    <row r="42" spans="1:2" ht="15.75" customHeight="1" x14ac:dyDescent="0.15">
      <c r="A42" s="7" t="s">
        <v>1339</v>
      </c>
    </row>
    <row r="43" spans="1:2" ht="15.75" customHeight="1" x14ac:dyDescent="0.15">
      <c r="A43" s="7" t="s">
        <v>2205</v>
      </c>
    </row>
    <row r="44" spans="1:2" ht="15.75" customHeight="1" x14ac:dyDescent="0.15">
      <c r="A44" s="7" t="s">
        <v>253</v>
      </c>
    </row>
    <row r="45" spans="1:2" ht="15.75" customHeight="1" x14ac:dyDescent="0.15">
      <c r="A45" s="7" t="s">
        <v>727</v>
      </c>
    </row>
    <row r="46" spans="1:2" ht="15.75" customHeight="1" x14ac:dyDescent="0.15">
      <c r="A46" s="7" t="s">
        <v>1444</v>
      </c>
    </row>
    <row r="47" spans="1:2" ht="15.75" customHeight="1" x14ac:dyDescent="0.15">
      <c r="A47" s="7" t="s">
        <v>312</v>
      </c>
    </row>
    <row r="48" spans="1:2" ht="15.75" customHeight="1" x14ac:dyDescent="0.15">
      <c r="A48" s="7" t="s">
        <v>297</v>
      </c>
    </row>
    <row r="49" spans="1:2" ht="15.75" customHeight="1" x14ac:dyDescent="0.15">
      <c r="A49" s="7" t="s">
        <v>2557</v>
      </c>
    </row>
    <row r="50" spans="1:2" ht="15.75" customHeight="1" x14ac:dyDescent="0.15">
      <c r="A50" s="7" t="s">
        <v>2425</v>
      </c>
    </row>
    <row r="51" spans="1:2" ht="15.75" customHeight="1" x14ac:dyDescent="0.15">
      <c r="A51" s="7" t="s">
        <v>1836</v>
      </c>
    </row>
    <row r="52" spans="1:2" ht="15.75" customHeight="1" x14ac:dyDescent="0.15">
      <c r="A52" s="7" t="s">
        <v>1307</v>
      </c>
    </row>
    <row r="53" spans="1:2" ht="15.75" customHeight="1" x14ac:dyDescent="0.15">
      <c r="A53" s="7" t="s">
        <v>681</v>
      </c>
    </row>
    <row r="54" spans="1:2" ht="15.75" customHeight="1" x14ac:dyDescent="0.15">
      <c r="A54" s="7" t="s">
        <v>2090</v>
      </c>
    </row>
    <row r="55" spans="1:2" ht="15.75" customHeight="1" x14ac:dyDescent="0.15">
      <c r="A55" s="7" t="s">
        <v>1802</v>
      </c>
    </row>
    <row r="56" spans="1:2" ht="15.75" customHeight="1" x14ac:dyDescent="0.15">
      <c r="A56" s="7" t="s">
        <v>1146</v>
      </c>
    </row>
    <row r="57" spans="1:2" ht="15.75" customHeight="1" x14ac:dyDescent="0.15">
      <c r="A57" s="7" t="s">
        <v>480</v>
      </c>
    </row>
    <row r="58" spans="1:2" ht="15.75" customHeight="1" x14ac:dyDescent="0.15">
      <c r="A58" s="7" t="s">
        <v>2315</v>
      </c>
    </row>
    <row r="59" spans="1:2" ht="15.75" customHeight="1" x14ac:dyDescent="0.15">
      <c r="A59" s="7" t="s">
        <v>65</v>
      </c>
    </row>
    <row r="60" spans="1:2" ht="15.75" customHeight="1" x14ac:dyDescent="0.15">
      <c r="A60" s="7" t="s">
        <v>130</v>
      </c>
    </row>
    <row r="61" spans="1:2" ht="15.75" customHeight="1" x14ac:dyDescent="0.15">
      <c r="A61" s="7" t="s">
        <v>857</v>
      </c>
    </row>
    <row r="62" spans="1:2" ht="15.75" customHeight="1" x14ac:dyDescent="0.15">
      <c r="A62" s="7" t="s">
        <v>289</v>
      </c>
    </row>
    <row r="63" spans="1:2" ht="15.75" customHeight="1" x14ac:dyDescent="0.15">
      <c r="A63" s="7" t="s">
        <v>2535</v>
      </c>
      <c r="B63" s="8"/>
    </row>
    <row r="64" spans="1:2" ht="15.75" customHeight="1" x14ac:dyDescent="0.15">
      <c r="A64" s="7" t="s">
        <v>2810</v>
      </c>
    </row>
    <row r="65" spans="1:2" ht="15.75" customHeight="1" x14ac:dyDescent="0.15">
      <c r="A65" s="7" t="s">
        <v>1658</v>
      </c>
    </row>
    <row r="66" spans="1:2" ht="13" x14ac:dyDescent="0.15">
      <c r="A66" s="7" t="s">
        <v>744</v>
      </c>
    </row>
    <row r="67" spans="1:2" ht="13" x14ac:dyDescent="0.15">
      <c r="A67" s="7" t="s">
        <v>184</v>
      </c>
    </row>
    <row r="68" spans="1:2" ht="13" x14ac:dyDescent="0.15">
      <c r="A68" s="7" t="s">
        <v>385</v>
      </c>
    </row>
    <row r="69" spans="1:2" ht="13" x14ac:dyDescent="0.15">
      <c r="A69" s="7" t="s">
        <v>1786</v>
      </c>
    </row>
    <row r="70" spans="1:2" ht="13" x14ac:dyDescent="0.15">
      <c r="A70" s="7" t="s">
        <v>1754</v>
      </c>
    </row>
    <row r="71" spans="1:2" ht="13" x14ac:dyDescent="0.15">
      <c r="A71" s="7" t="s">
        <v>2253</v>
      </c>
    </row>
    <row r="72" spans="1:2" ht="13" x14ac:dyDescent="0.15">
      <c r="A72" s="7" t="s">
        <v>1140</v>
      </c>
      <c r="B72" s="8"/>
    </row>
    <row r="73" spans="1:2" ht="13" x14ac:dyDescent="0.15">
      <c r="A73" s="7" t="s">
        <v>639</v>
      </c>
      <c r="B73" s="8"/>
    </row>
    <row r="74" spans="1:2" ht="13" x14ac:dyDescent="0.15">
      <c r="A74" s="7" t="s">
        <v>1558</v>
      </c>
    </row>
    <row r="75" spans="1:2" ht="13" x14ac:dyDescent="0.15">
      <c r="A75" s="7" t="s">
        <v>1616</v>
      </c>
    </row>
    <row r="76" spans="1:2" ht="13" x14ac:dyDescent="0.15">
      <c r="A76" s="7" t="s">
        <v>44</v>
      </c>
    </row>
    <row r="77" spans="1:2" ht="13" x14ac:dyDescent="0.15">
      <c r="A77" s="7" t="s">
        <v>599</v>
      </c>
    </row>
    <row r="78" spans="1:2" ht="13" x14ac:dyDescent="0.15">
      <c r="A78" s="7" t="s">
        <v>919</v>
      </c>
    </row>
    <row r="79" spans="1:2" ht="13" x14ac:dyDescent="0.15">
      <c r="A79" s="7" t="s">
        <v>2122</v>
      </c>
    </row>
    <row r="80" spans="1:2" ht="13" x14ac:dyDescent="0.15">
      <c r="A80" s="7" t="s">
        <v>738</v>
      </c>
    </row>
    <row r="81" spans="1:2" ht="13" x14ac:dyDescent="0.15">
      <c r="A81" s="7" t="s">
        <v>1088</v>
      </c>
    </row>
    <row r="82" spans="1:2" ht="13" x14ac:dyDescent="0.15">
      <c r="A82" s="7" t="s">
        <v>1064</v>
      </c>
    </row>
    <row r="83" spans="1:2" ht="13" x14ac:dyDescent="0.15">
      <c r="A83" s="7" t="s">
        <v>1903</v>
      </c>
    </row>
    <row r="84" spans="1:2" ht="13" x14ac:dyDescent="0.15">
      <c r="A84" s="7" t="s">
        <v>1885</v>
      </c>
    </row>
    <row r="85" spans="1:2" ht="13" x14ac:dyDescent="0.15">
      <c r="A85" s="7" t="s">
        <v>711</v>
      </c>
    </row>
    <row r="86" spans="1:2" ht="13" x14ac:dyDescent="0.15">
      <c r="A86" s="7" t="s">
        <v>2035</v>
      </c>
    </row>
    <row r="87" spans="1:2" ht="13" x14ac:dyDescent="0.15">
      <c r="A87" s="7" t="s">
        <v>208</v>
      </c>
    </row>
    <row r="88" spans="1:2" ht="13" x14ac:dyDescent="0.15">
      <c r="A88" s="7" t="s">
        <v>510</v>
      </c>
    </row>
    <row r="89" spans="1:2" ht="13" x14ac:dyDescent="0.15">
      <c r="A89" s="7" t="s">
        <v>849</v>
      </c>
      <c r="B89" s="8"/>
    </row>
    <row r="90" spans="1:2" ht="13" x14ac:dyDescent="0.15">
      <c r="A90" s="7" t="s">
        <v>467</v>
      </c>
      <c r="B90" s="8"/>
    </row>
    <row r="91" spans="1:2" ht="13" x14ac:dyDescent="0.15">
      <c r="A91" s="7" t="s">
        <v>2627</v>
      </c>
      <c r="B91" s="8"/>
    </row>
    <row r="92" spans="1:2" ht="13" x14ac:dyDescent="0.15">
      <c r="A92" s="7" t="s">
        <v>2765</v>
      </c>
    </row>
    <row r="93" spans="1:2" ht="13" x14ac:dyDescent="0.15">
      <c r="A93" s="7" t="s">
        <v>1718</v>
      </c>
    </row>
    <row r="94" spans="1:2" ht="13" x14ac:dyDescent="0.15">
      <c r="A94" s="7" t="s">
        <v>550</v>
      </c>
    </row>
    <row r="95" spans="1:2" ht="13" x14ac:dyDescent="0.15">
      <c r="A95" s="7" t="s">
        <v>1450</v>
      </c>
    </row>
    <row r="96" spans="1:2" ht="13" x14ac:dyDescent="0.15">
      <c r="A96" s="7" t="s">
        <v>18</v>
      </c>
    </row>
    <row r="97" spans="1:1" ht="13" x14ac:dyDescent="0.15">
      <c r="A97" s="7" t="s">
        <v>2794</v>
      </c>
    </row>
    <row r="98" spans="1:1" ht="13" x14ac:dyDescent="0.15">
      <c r="A98" s="7" t="s">
        <v>488</v>
      </c>
    </row>
    <row r="99" spans="1:1" ht="13" x14ac:dyDescent="0.15">
      <c r="A99" s="7" t="s">
        <v>672</v>
      </c>
    </row>
    <row r="100" spans="1:1" ht="13" x14ac:dyDescent="0.15">
      <c r="A100" s="7" t="s">
        <v>1950</v>
      </c>
    </row>
    <row r="101" spans="1:1" ht="13" x14ac:dyDescent="0.15">
      <c r="A101" s="7" t="s">
        <v>1473</v>
      </c>
    </row>
    <row r="102" spans="1:1" ht="13" x14ac:dyDescent="0.15">
      <c r="A102" s="7" t="s">
        <v>688</v>
      </c>
    </row>
    <row r="103" spans="1:1" ht="13" x14ac:dyDescent="0.15">
      <c r="A103" s="7" t="s">
        <v>717</v>
      </c>
    </row>
    <row r="104" spans="1:1" ht="13" x14ac:dyDescent="0.15">
      <c r="A104" s="7" t="s">
        <v>617</v>
      </c>
    </row>
    <row r="105" spans="1:1" ht="13" x14ac:dyDescent="0.15">
      <c r="A105" s="7" t="s">
        <v>2293</v>
      </c>
    </row>
    <row r="106" spans="1:1" ht="13" x14ac:dyDescent="0.15">
      <c r="A106" s="7" t="s">
        <v>1227</v>
      </c>
    </row>
    <row r="107" spans="1:1" ht="13" x14ac:dyDescent="0.15">
      <c r="A107" s="7" t="s">
        <v>899</v>
      </c>
    </row>
    <row r="108" spans="1:1" ht="13" x14ac:dyDescent="0.15">
      <c r="A108" s="7" t="s">
        <v>978</v>
      </c>
    </row>
    <row r="109" spans="1:1" ht="13" x14ac:dyDescent="0.15">
      <c r="A109" s="7" t="s">
        <v>2320</v>
      </c>
    </row>
    <row r="110" spans="1:1" ht="13" x14ac:dyDescent="0.15">
      <c r="A110" s="7" t="s">
        <v>1527</v>
      </c>
    </row>
    <row r="111" spans="1:1" ht="13" x14ac:dyDescent="0.15">
      <c r="A111" s="7" t="s">
        <v>1094</v>
      </c>
    </row>
    <row r="112" spans="1:1" ht="13" x14ac:dyDescent="0.15">
      <c r="A112" s="7" t="s">
        <v>2838</v>
      </c>
    </row>
    <row r="113" spans="1:1" ht="13" x14ac:dyDescent="0.15">
      <c r="A113" s="7" t="s">
        <v>167</v>
      </c>
    </row>
    <row r="114" spans="1:1" ht="13" x14ac:dyDescent="0.15">
      <c r="A114" s="7" t="s">
        <v>2420</v>
      </c>
    </row>
    <row r="115" spans="1:1" ht="13" x14ac:dyDescent="0.15">
      <c r="A115" s="7" t="s">
        <v>1151</v>
      </c>
    </row>
    <row r="116" spans="1:1" ht="13" x14ac:dyDescent="0.15">
      <c r="A116" s="7" t="s">
        <v>2750</v>
      </c>
    </row>
    <row r="117" spans="1:1" ht="13" x14ac:dyDescent="0.15">
      <c r="A117" s="7" t="s">
        <v>2684</v>
      </c>
    </row>
    <row r="118" spans="1:1" ht="13" x14ac:dyDescent="0.15">
      <c r="A118" s="7" t="s">
        <v>1740</v>
      </c>
    </row>
    <row r="119" spans="1:1" ht="13" x14ac:dyDescent="0.15">
      <c r="A119" s="7" t="s">
        <v>2726</v>
      </c>
    </row>
    <row r="120" spans="1:1" ht="13" x14ac:dyDescent="0.15">
      <c r="A120" s="7" t="s">
        <v>2332</v>
      </c>
    </row>
    <row r="121" spans="1:1" ht="13" x14ac:dyDescent="0.15">
      <c r="A121" s="7" t="s">
        <v>958</v>
      </c>
    </row>
    <row r="122" spans="1:1" ht="13" x14ac:dyDescent="0.15">
      <c r="A122" s="7" t="s">
        <v>1001</v>
      </c>
    </row>
    <row r="123" spans="1:1" ht="13" x14ac:dyDescent="0.15">
      <c r="A123" s="7" t="s">
        <v>1668</v>
      </c>
    </row>
    <row r="124" spans="1:1" ht="13" x14ac:dyDescent="0.15">
      <c r="A124" s="7" t="s">
        <v>1714</v>
      </c>
    </row>
    <row r="125" spans="1:1" ht="13" x14ac:dyDescent="0.15">
      <c r="A125" s="7" t="s">
        <v>1664</v>
      </c>
    </row>
    <row r="126" spans="1:1" ht="13" x14ac:dyDescent="0.15">
      <c r="A126" s="7" t="s">
        <v>1405</v>
      </c>
    </row>
    <row r="127" spans="1:1" ht="13" x14ac:dyDescent="0.15">
      <c r="A127" s="7" t="s">
        <v>917</v>
      </c>
    </row>
    <row r="128" spans="1:1" ht="13" x14ac:dyDescent="0.15">
      <c r="A128" s="7" t="s">
        <v>1334</v>
      </c>
    </row>
    <row r="129" spans="1:2" ht="13" x14ac:dyDescent="0.15">
      <c r="A129" s="7" t="s">
        <v>2444</v>
      </c>
    </row>
    <row r="130" spans="1:2" ht="13" x14ac:dyDescent="0.15">
      <c r="A130" s="7" t="s">
        <v>695</v>
      </c>
    </row>
    <row r="131" spans="1:2" ht="13" x14ac:dyDescent="0.15">
      <c r="A131" s="7" t="s">
        <v>453</v>
      </c>
    </row>
    <row r="132" spans="1:2" ht="13" x14ac:dyDescent="0.15">
      <c r="A132" s="7" t="s">
        <v>2276</v>
      </c>
    </row>
    <row r="133" spans="1:2" ht="13" x14ac:dyDescent="0.15">
      <c r="A133" s="7" t="s">
        <v>730</v>
      </c>
    </row>
    <row r="134" spans="1:2" ht="13" x14ac:dyDescent="0.15">
      <c r="A134" s="7" t="s">
        <v>700</v>
      </c>
    </row>
    <row r="135" spans="1:2" ht="13" x14ac:dyDescent="0.15">
      <c r="A135" s="7" t="s">
        <v>2084</v>
      </c>
    </row>
    <row r="136" spans="1:2" ht="13" x14ac:dyDescent="0.15">
      <c r="A136" s="7" t="s">
        <v>2742</v>
      </c>
    </row>
    <row r="137" spans="1:2" ht="13" x14ac:dyDescent="0.15">
      <c r="A137" s="7" t="s">
        <v>2261</v>
      </c>
    </row>
    <row r="138" spans="1:2" ht="13" x14ac:dyDescent="0.15">
      <c r="A138" s="7" t="s">
        <v>2303</v>
      </c>
      <c r="B138" s="8"/>
    </row>
    <row r="139" spans="1:2" ht="13" x14ac:dyDescent="0.15">
      <c r="A139" s="7" t="s">
        <v>1580</v>
      </c>
    </row>
    <row r="140" spans="1:2" ht="13" x14ac:dyDescent="0.15">
      <c r="A140" s="7" t="s">
        <v>2622</v>
      </c>
    </row>
    <row r="141" spans="1:2" ht="13" x14ac:dyDescent="0.15">
      <c r="A141" s="7" t="s">
        <v>1303</v>
      </c>
    </row>
    <row r="142" spans="1:2" ht="13" x14ac:dyDescent="0.15">
      <c r="A142" s="7" t="s">
        <v>1281</v>
      </c>
    </row>
    <row r="143" spans="1:2" ht="13" x14ac:dyDescent="0.15">
      <c r="A143" s="7" t="s">
        <v>1621</v>
      </c>
      <c r="B143" s="8"/>
    </row>
    <row r="144" spans="1:2" ht="13" x14ac:dyDescent="0.15">
      <c r="A144" s="7" t="s">
        <v>836</v>
      </c>
    </row>
    <row r="145" spans="1:1" ht="13" x14ac:dyDescent="0.15">
      <c r="A145" s="7" t="s">
        <v>2289</v>
      </c>
    </row>
    <row r="146" spans="1:1" ht="13" x14ac:dyDescent="0.15">
      <c r="A146" s="7" t="s">
        <v>1954</v>
      </c>
    </row>
    <row r="147" spans="1:1" ht="13" x14ac:dyDescent="0.15">
      <c r="A147" s="7" t="s">
        <v>647</v>
      </c>
    </row>
    <row r="148" spans="1:1" ht="13" x14ac:dyDescent="0.15">
      <c r="A148" s="7" t="s">
        <v>2036</v>
      </c>
    </row>
    <row r="149" spans="1:1" ht="13" x14ac:dyDescent="0.15">
      <c r="A149" s="7" t="s">
        <v>2247</v>
      </c>
    </row>
    <row r="150" spans="1:1" ht="13" x14ac:dyDescent="0.15">
      <c r="A150" s="7" t="s">
        <v>365</v>
      </c>
    </row>
    <row r="151" spans="1:1" ht="13" x14ac:dyDescent="0.15">
      <c r="A151" s="7" t="s">
        <v>1875</v>
      </c>
    </row>
    <row r="152" spans="1:1" ht="13" x14ac:dyDescent="0.15">
      <c r="A152" s="7" t="s">
        <v>1018</v>
      </c>
    </row>
    <row r="153" spans="1:1" ht="13" x14ac:dyDescent="0.15">
      <c r="A153" s="7" t="s">
        <v>892</v>
      </c>
    </row>
    <row r="154" spans="1:1" ht="13" x14ac:dyDescent="0.15">
      <c r="A154" s="7" t="s">
        <v>2462</v>
      </c>
    </row>
    <row r="155" spans="1:1" ht="13" x14ac:dyDescent="0.15">
      <c r="A155" s="7" t="s">
        <v>1392</v>
      </c>
    </row>
    <row r="156" spans="1:1" ht="13" x14ac:dyDescent="0.15">
      <c r="A156" s="7" t="s">
        <v>801</v>
      </c>
    </row>
    <row r="157" spans="1:1" ht="13" x14ac:dyDescent="0.15">
      <c r="A157" s="7" t="s">
        <v>2498</v>
      </c>
    </row>
    <row r="158" spans="1:1" ht="13" x14ac:dyDescent="0.15">
      <c r="A158" s="7" t="s">
        <v>659</v>
      </c>
    </row>
    <row r="159" spans="1:1" ht="13" x14ac:dyDescent="0.15">
      <c r="A159" s="7" t="s">
        <v>763</v>
      </c>
    </row>
    <row r="160" spans="1:1" ht="13" x14ac:dyDescent="0.15">
      <c r="A160" s="7" t="s">
        <v>1101</v>
      </c>
    </row>
    <row r="161" spans="1:2" ht="13" x14ac:dyDescent="0.15">
      <c r="A161" s="7" t="s">
        <v>994</v>
      </c>
    </row>
    <row r="162" spans="1:2" ht="13" x14ac:dyDescent="0.15">
      <c r="A162" s="7" t="s">
        <v>925</v>
      </c>
    </row>
    <row r="163" spans="1:2" ht="13" x14ac:dyDescent="0.15">
      <c r="A163" s="7" t="s">
        <v>1275</v>
      </c>
    </row>
    <row r="164" spans="1:2" ht="13" x14ac:dyDescent="0.15">
      <c r="A164" s="7" t="s">
        <v>1626</v>
      </c>
    </row>
    <row r="165" spans="1:2" ht="13" x14ac:dyDescent="0.15">
      <c r="A165" s="7" t="s">
        <v>1634</v>
      </c>
    </row>
    <row r="166" spans="1:2" ht="13" x14ac:dyDescent="0.15">
      <c r="A166" s="7" t="s">
        <v>337</v>
      </c>
    </row>
    <row r="167" spans="1:2" ht="13" x14ac:dyDescent="0.15">
      <c r="A167" s="7" t="s">
        <v>2769</v>
      </c>
    </row>
    <row r="168" spans="1:2" ht="13" x14ac:dyDescent="0.15">
      <c r="A168" s="7" t="s">
        <v>2068</v>
      </c>
    </row>
    <row r="169" spans="1:2" ht="13" x14ac:dyDescent="0.15">
      <c r="A169" s="7" t="s">
        <v>2129</v>
      </c>
    </row>
    <row r="170" spans="1:2" ht="13" x14ac:dyDescent="0.15">
      <c r="A170" s="7" t="s">
        <v>1554</v>
      </c>
    </row>
    <row r="171" spans="1:2" ht="13" x14ac:dyDescent="0.15">
      <c r="A171" s="7" t="s">
        <v>1704</v>
      </c>
    </row>
    <row r="172" spans="1:2" ht="13" x14ac:dyDescent="0.15">
      <c r="A172" s="7" t="s">
        <v>537</v>
      </c>
    </row>
    <row r="173" spans="1:2" ht="13" x14ac:dyDescent="0.15">
      <c r="A173" s="7" t="s">
        <v>1681</v>
      </c>
    </row>
    <row r="174" spans="1:2" ht="13" x14ac:dyDescent="0.15">
      <c r="A174" s="7" t="s">
        <v>2352</v>
      </c>
      <c r="B174" s="8"/>
    </row>
    <row r="175" spans="1:2" ht="13" x14ac:dyDescent="0.15">
      <c r="A175" s="7" t="s">
        <v>2383</v>
      </c>
    </row>
    <row r="176" spans="1:2" ht="13" x14ac:dyDescent="0.15">
      <c r="A176" s="7" t="s">
        <v>872</v>
      </c>
    </row>
    <row r="177" spans="1:2" ht="13" x14ac:dyDescent="0.15">
      <c r="A177" s="7" t="s">
        <v>1435</v>
      </c>
    </row>
    <row r="178" spans="1:2" ht="13" x14ac:dyDescent="0.15">
      <c r="A178" s="7" t="s">
        <v>666</v>
      </c>
      <c r="B178" s="8"/>
    </row>
    <row r="179" spans="1:2" ht="13" x14ac:dyDescent="0.15">
      <c r="A179" s="7" t="s">
        <v>2018</v>
      </c>
    </row>
    <row r="180" spans="1:2" ht="13" x14ac:dyDescent="0.15">
      <c r="A180" s="7" t="s">
        <v>114</v>
      </c>
    </row>
    <row r="181" spans="1:2" ht="13" x14ac:dyDescent="0.15">
      <c r="A181" s="7" t="s">
        <v>1545</v>
      </c>
    </row>
    <row r="182" spans="1:2" ht="13" x14ac:dyDescent="0.15">
      <c r="A182" s="7" t="s">
        <v>2452</v>
      </c>
    </row>
    <row r="183" spans="1:2" ht="13" x14ac:dyDescent="0.15">
      <c r="A183" s="7" t="s">
        <v>2602</v>
      </c>
    </row>
    <row r="184" spans="1:2" ht="13" x14ac:dyDescent="0.15">
      <c r="A184" s="7" t="s">
        <v>2541</v>
      </c>
      <c r="B184" s="8"/>
    </row>
    <row r="185" spans="1:2" ht="13" x14ac:dyDescent="0.15">
      <c r="A185" s="7" t="s">
        <v>1247</v>
      </c>
    </row>
    <row r="186" spans="1:2" ht="13" x14ac:dyDescent="0.15">
      <c r="A186" s="7" t="s">
        <v>2476</v>
      </c>
    </row>
    <row r="187" spans="1:2" ht="13" x14ac:dyDescent="0.15">
      <c r="A187" s="7" t="s">
        <v>2523</v>
      </c>
    </row>
    <row r="188" spans="1:2" ht="13" x14ac:dyDescent="0.15">
      <c r="A188" s="7" t="s">
        <v>2679</v>
      </c>
    </row>
    <row r="189" spans="1:2" ht="13" x14ac:dyDescent="0.15">
      <c r="A189" s="7" t="s">
        <v>1052</v>
      </c>
    </row>
    <row r="190" spans="1:2" ht="13" x14ac:dyDescent="0.15">
      <c r="A190" s="7" t="s">
        <v>2608</v>
      </c>
    </row>
    <row r="191" spans="1:2" ht="13" x14ac:dyDescent="0.15">
      <c r="A191" s="7" t="s">
        <v>1604</v>
      </c>
    </row>
    <row r="192" spans="1:2" ht="13" x14ac:dyDescent="0.15">
      <c r="A192" s="7" t="s">
        <v>2188</v>
      </c>
    </row>
    <row r="193" spans="1:2" ht="13" x14ac:dyDescent="0.15">
      <c r="A193" s="7" t="s">
        <v>1479</v>
      </c>
    </row>
    <row r="194" spans="1:2" ht="13" x14ac:dyDescent="0.15">
      <c r="A194" s="7" t="s">
        <v>1113</v>
      </c>
    </row>
    <row r="195" spans="1:2" ht="13" x14ac:dyDescent="0.15">
      <c r="A195" s="7" t="s">
        <v>2098</v>
      </c>
    </row>
    <row r="196" spans="1:2" ht="13" x14ac:dyDescent="0.15">
      <c r="A196" s="7" t="s">
        <v>2777</v>
      </c>
    </row>
    <row r="197" spans="1:2" ht="13" x14ac:dyDescent="0.15">
      <c r="A197" s="7" t="s">
        <v>2439</v>
      </c>
    </row>
    <row r="198" spans="1:2" ht="13" x14ac:dyDescent="0.15">
      <c r="A198" s="7" t="s">
        <v>1343</v>
      </c>
    </row>
    <row r="199" spans="1:2" ht="13" x14ac:dyDescent="0.15">
      <c r="A199" s="7" t="s">
        <v>806</v>
      </c>
    </row>
    <row r="200" spans="1:2" ht="13" x14ac:dyDescent="0.15">
      <c r="A200" s="7" t="s">
        <v>1188</v>
      </c>
    </row>
    <row r="201" spans="1:2" ht="13" x14ac:dyDescent="0.15">
      <c r="A201" s="7" t="s">
        <v>2591</v>
      </c>
    </row>
    <row r="202" spans="1:2" ht="13" x14ac:dyDescent="0.15">
      <c r="A202" s="7" t="s">
        <v>1708</v>
      </c>
    </row>
    <row r="203" spans="1:2" ht="13" x14ac:dyDescent="0.15">
      <c r="A203" s="7" t="s">
        <v>435</v>
      </c>
      <c r="B203" s="8"/>
    </row>
    <row r="204" spans="1:2" ht="13" x14ac:dyDescent="0.15">
      <c r="A204" s="7" t="s">
        <v>1266</v>
      </c>
    </row>
    <row r="205" spans="1:2" ht="13" x14ac:dyDescent="0.15">
      <c r="A205" s="7" t="s">
        <v>2587</v>
      </c>
    </row>
    <row r="206" spans="1:2" ht="13" x14ac:dyDescent="0.15">
      <c r="A206" s="7" t="s">
        <v>706</v>
      </c>
    </row>
    <row r="207" spans="1:2" ht="13" x14ac:dyDescent="0.15">
      <c r="A207" s="7" t="s">
        <v>2208</v>
      </c>
    </row>
    <row r="208" spans="1:2" ht="13" x14ac:dyDescent="0.15">
      <c r="A208" s="7" t="s">
        <v>428</v>
      </c>
    </row>
    <row r="209" spans="1:2" ht="13" x14ac:dyDescent="0.15">
      <c r="A209" s="7" t="s">
        <v>1540</v>
      </c>
    </row>
    <row r="210" spans="1:2" ht="13" x14ac:dyDescent="0.15">
      <c r="A210" s="7" t="s">
        <v>924</v>
      </c>
    </row>
    <row r="211" spans="1:2" ht="13" x14ac:dyDescent="0.15">
      <c r="A211" s="7" t="s">
        <v>353</v>
      </c>
    </row>
    <row r="212" spans="1:2" ht="13" x14ac:dyDescent="0.15">
      <c r="A212" s="7" t="s">
        <v>399</v>
      </c>
    </row>
    <row r="213" spans="1:2" ht="13" x14ac:dyDescent="0.15">
      <c r="A213" s="7" t="s">
        <v>259</v>
      </c>
    </row>
    <row r="214" spans="1:2" ht="13" x14ac:dyDescent="0.15">
      <c r="A214" s="7" t="s">
        <v>2706</v>
      </c>
    </row>
    <row r="215" spans="1:2" ht="13" x14ac:dyDescent="0.15">
      <c r="A215" s="7" t="s">
        <v>2670</v>
      </c>
      <c r="B215" s="8"/>
    </row>
    <row r="216" spans="1:2" ht="13" x14ac:dyDescent="0.15">
      <c r="A216" s="7" t="s">
        <v>2003</v>
      </c>
    </row>
    <row r="217" spans="1:2" ht="13" x14ac:dyDescent="0.15">
      <c r="A217" s="7" t="s">
        <v>2040</v>
      </c>
    </row>
    <row r="218" spans="1:2" ht="13" x14ac:dyDescent="0.15">
      <c r="A218" s="7" t="s">
        <v>87</v>
      </c>
    </row>
    <row r="219" spans="1:2" ht="13" x14ac:dyDescent="0.15">
      <c r="A219" s="7" t="s">
        <v>545</v>
      </c>
    </row>
    <row r="220" spans="1:2" ht="13" x14ac:dyDescent="0.15">
      <c r="A220" s="7" t="s">
        <v>231</v>
      </c>
    </row>
    <row r="221" spans="1:2" ht="13" x14ac:dyDescent="0.15">
      <c r="A221" s="7" t="s">
        <v>2770</v>
      </c>
    </row>
    <row r="222" spans="1:2" ht="13" x14ac:dyDescent="0.15">
      <c r="A222" s="7" t="s">
        <v>415</v>
      </c>
    </row>
    <row r="223" spans="1:2" ht="13" x14ac:dyDescent="0.15">
      <c r="A223" s="7" t="s">
        <v>824</v>
      </c>
    </row>
    <row r="224" spans="1:2" ht="13" x14ac:dyDescent="0.15">
      <c r="A224" s="7" t="s">
        <v>475</v>
      </c>
    </row>
    <row r="225" spans="1:1" ht="13" x14ac:dyDescent="0.15">
      <c r="A225" s="7" t="s">
        <v>200</v>
      </c>
    </row>
    <row r="226" spans="1:1" ht="13" x14ac:dyDescent="0.15">
      <c r="A226" s="7" t="s">
        <v>267</v>
      </c>
    </row>
    <row r="227" spans="1:1" ht="13" x14ac:dyDescent="0.15">
      <c r="A227" s="7" t="s">
        <v>1120</v>
      </c>
    </row>
    <row r="228" spans="1:1" ht="13" x14ac:dyDescent="0.15">
      <c r="A228" s="7" t="s">
        <v>2529</v>
      </c>
    </row>
    <row r="229" spans="1:1" ht="13" x14ac:dyDescent="0.15">
      <c r="A229" s="7" t="s">
        <v>1734</v>
      </c>
    </row>
    <row r="230" spans="1:1" ht="13" x14ac:dyDescent="0.15">
      <c r="A230" s="7" t="s">
        <v>2707</v>
      </c>
    </row>
    <row r="231" spans="1:1" ht="13" x14ac:dyDescent="0.15">
      <c r="A231" s="7" t="s">
        <v>930</v>
      </c>
    </row>
    <row r="232" spans="1:1" ht="13" x14ac:dyDescent="0.15">
      <c r="A232" s="7" t="s">
        <v>2390</v>
      </c>
    </row>
    <row r="233" spans="1:1" ht="13" x14ac:dyDescent="0.15">
      <c r="A233" s="7" t="s">
        <v>1985</v>
      </c>
    </row>
    <row r="234" spans="1:1" ht="13" x14ac:dyDescent="0.15">
      <c r="A234" s="7" t="s">
        <v>2057</v>
      </c>
    </row>
    <row r="235" spans="1:1" ht="13" x14ac:dyDescent="0.15">
      <c r="A235" s="7" t="s">
        <v>1648</v>
      </c>
    </row>
    <row r="236" spans="1:1" ht="13" x14ac:dyDescent="0.15">
      <c r="A236" s="7" t="s">
        <v>1768</v>
      </c>
    </row>
    <row r="237" spans="1:1" ht="13" x14ac:dyDescent="0.15">
      <c r="A237" s="7" t="s">
        <v>1494</v>
      </c>
    </row>
    <row r="238" spans="1:1" ht="13" x14ac:dyDescent="0.15">
      <c r="A238" s="7" t="s">
        <v>2181</v>
      </c>
    </row>
    <row r="239" spans="1:1" ht="13" x14ac:dyDescent="0.15">
      <c r="A239" s="7" t="s">
        <v>812</v>
      </c>
    </row>
    <row r="240" spans="1:1" ht="13" x14ac:dyDescent="0.15">
      <c r="A240" s="7" t="s">
        <v>496</v>
      </c>
    </row>
    <row r="241" spans="1:2" ht="13" x14ac:dyDescent="0.15">
      <c r="A241" s="7" t="s">
        <v>1133</v>
      </c>
    </row>
    <row r="242" spans="1:2" ht="13" x14ac:dyDescent="0.15">
      <c r="A242" s="7" t="s">
        <v>2273</v>
      </c>
    </row>
    <row r="243" spans="1:2" ht="13" x14ac:dyDescent="0.15">
      <c r="A243" s="7" t="s">
        <v>1512</v>
      </c>
      <c r="B243" s="8"/>
    </row>
    <row r="244" spans="1:2" ht="13" x14ac:dyDescent="0.15">
      <c r="A244" s="7" t="s">
        <v>773</v>
      </c>
    </row>
    <row r="245" spans="1:2" ht="13" x14ac:dyDescent="0.15">
      <c r="A245" s="7" t="s">
        <v>2823</v>
      </c>
    </row>
    <row r="246" spans="1:2" ht="13" x14ac:dyDescent="0.15">
      <c r="A246" s="7" t="s">
        <v>146</v>
      </c>
    </row>
    <row r="247" spans="1:2" ht="13" x14ac:dyDescent="0.15">
      <c r="A247" s="7" t="s">
        <v>2696</v>
      </c>
    </row>
    <row r="248" spans="1:2" ht="13" x14ac:dyDescent="0.15">
      <c r="A248" s="7" t="s">
        <v>1093</v>
      </c>
    </row>
    <row r="249" spans="1:2" ht="13" x14ac:dyDescent="0.15">
      <c r="A249" s="7" t="s">
        <v>1709</v>
      </c>
    </row>
    <row r="250" spans="1:2" ht="13" x14ac:dyDescent="0.15">
      <c r="A250" s="7" t="s">
        <v>1763</v>
      </c>
    </row>
    <row r="251" spans="1:2" ht="13" x14ac:dyDescent="0.15">
      <c r="A251" s="7" t="s">
        <v>2687</v>
      </c>
    </row>
    <row r="252" spans="1:2" ht="13" x14ac:dyDescent="0.15">
      <c r="A252" s="7" t="s">
        <v>2311</v>
      </c>
      <c r="B252" s="8"/>
    </row>
    <row r="253" spans="1:2" ht="13" x14ac:dyDescent="0.15">
      <c r="A253" s="7" t="s">
        <v>2123</v>
      </c>
    </row>
    <row r="254" spans="1:2" ht="13" x14ac:dyDescent="0.15">
      <c r="A254" s="7" t="s">
        <v>1416</v>
      </c>
    </row>
    <row r="255" spans="1:2" ht="13" x14ac:dyDescent="0.15">
      <c r="A255" s="7" t="s">
        <v>511</v>
      </c>
      <c r="B255" s="8"/>
    </row>
    <row r="256" spans="1:2" ht="13" x14ac:dyDescent="0.15">
      <c r="A256" s="7" t="s">
        <v>2141</v>
      </c>
    </row>
    <row r="257" spans="1:2" ht="13" x14ac:dyDescent="0.15">
      <c r="A257" s="7" t="s">
        <v>1818</v>
      </c>
    </row>
    <row r="258" spans="1:2" ht="13" x14ac:dyDescent="0.15">
      <c r="A258" s="7" t="s">
        <v>1909</v>
      </c>
    </row>
    <row r="259" spans="1:2" ht="13" x14ac:dyDescent="0.15">
      <c r="A259" s="7" t="s">
        <v>2080</v>
      </c>
    </row>
    <row r="260" spans="1:2" ht="13" x14ac:dyDescent="0.15">
      <c r="A260" s="7" t="s">
        <v>2024</v>
      </c>
    </row>
    <row r="261" spans="1:2" ht="13" x14ac:dyDescent="0.15">
      <c r="A261" s="7" t="s">
        <v>1058</v>
      </c>
    </row>
    <row r="262" spans="1:2" ht="13" x14ac:dyDescent="0.15">
      <c r="A262" s="7" t="s">
        <v>2656</v>
      </c>
    </row>
    <row r="263" spans="1:2" ht="13" x14ac:dyDescent="0.15">
      <c r="A263" s="7" t="s">
        <v>1793</v>
      </c>
    </row>
    <row r="264" spans="1:2" ht="13" x14ac:dyDescent="0.15">
      <c r="A264" s="7" t="s">
        <v>2699</v>
      </c>
    </row>
    <row r="265" spans="1:2" ht="13" x14ac:dyDescent="0.15">
      <c r="A265" s="7" t="s">
        <v>1485</v>
      </c>
    </row>
    <row r="266" spans="1:2" ht="13" x14ac:dyDescent="0.15">
      <c r="A266" s="7" t="s">
        <v>1271</v>
      </c>
    </row>
    <row r="267" spans="1:2" ht="13" x14ac:dyDescent="0.15">
      <c r="A267" s="7" t="s">
        <v>1215</v>
      </c>
    </row>
    <row r="268" spans="1:2" ht="13" x14ac:dyDescent="0.15">
      <c r="A268" s="7" t="s">
        <v>160</v>
      </c>
      <c r="B268" s="8"/>
    </row>
    <row r="269" spans="1:2" ht="13" x14ac:dyDescent="0.15">
      <c r="A269" s="7" t="s">
        <v>2103</v>
      </c>
    </row>
    <row r="270" spans="1:2" ht="13" x14ac:dyDescent="0.15">
      <c r="A270" s="7" t="s">
        <v>276</v>
      </c>
      <c r="B270" s="8"/>
    </row>
    <row r="271" spans="1:2" ht="13" x14ac:dyDescent="0.15">
      <c r="A271" s="7" t="s">
        <v>1014</v>
      </c>
    </row>
    <row r="272" spans="1:2" ht="13" x14ac:dyDescent="0.15">
      <c r="A272" s="7" t="s">
        <v>2804</v>
      </c>
    </row>
    <row r="273" spans="1:2" ht="13" x14ac:dyDescent="0.15">
      <c r="A273" s="7" t="s">
        <v>2030</v>
      </c>
    </row>
    <row r="274" spans="1:2" ht="13" x14ac:dyDescent="0.15">
      <c r="A274" s="7" t="s">
        <v>2109</v>
      </c>
    </row>
    <row r="275" spans="1:2" ht="13" x14ac:dyDescent="0.15">
      <c r="A275" s="7" t="s">
        <v>1856</v>
      </c>
    </row>
    <row r="276" spans="1:2" ht="13" x14ac:dyDescent="0.15">
      <c r="A276" s="7" t="s">
        <v>856</v>
      </c>
    </row>
    <row r="277" spans="1:2" ht="13" x14ac:dyDescent="0.15">
      <c r="A277" s="7" t="s">
        <v>2710</v>
      </c>
    </row>
    <row r="278" spans="1:2" ht="13" x14ac:dyDescent="0.15">
      <c r="A278" s="7" t="s">
        <v>608</v>
      </c>
      <c r="B278" s="8"/>
    </row>
    <row r="279" spans="1:2" ht="13" x14ac:dyDescent="0.15">
      <c r="A279" s="7" t="s">
        <v>1194</v>
      </c>
    </row>
    <row r="280" spans="1:2" ht="13" x14ac:dyDescent="0.15">
      <c r="A280" s="7" t="s">
        <v>568</v>
      </c>
      <c r="B280" s="8"/>
    </row>
    <row r="281" spans="1:2" ht="13" x14ac:dyDescent="0.15">
      <c r="A281" s="7" t="s">
        <v>2401</v>
      </c>
    </row>
    <row r="282" spans="1:2" ht="13" x14ac:dyDescent="0.15">
      <c r="A282" s="7" t="s">
        <v>1175</v>
      </c>
    </row>
    <row r="283" spans="1:2" ht="13" x14ac:dyDescent="0.15">
      <c r="A283" s="7" t="s">
        <v>2640</v>
      </c>
    </row>
    <row r="284" spans="1:2" ht="13" x14ac:dyDescent="0.15">
      <c r="A284" s="7" t="s">
        <v>468</v>
      </c>
    </row>
    <row r="285" spans="1:2" ht="13" x14ac:dyDescent="0.15">
      <c r="A285" s="7" t="s">
        <v>25</v>
      </c>
    </row>
    <row r="286" spans="1:2" ht="13" x14ac:dyDescent="0.15">
      <c r="A286" s="7" t="s">
        <v>1163</v>
      </c>
    </row>
    <row r="287" spans="1:2" ht="13" x14ac:dyDescent="0.15">
      <c r="A287" s="7" t="s">
        <v>1178</v>
      </c>
    </row>
    <row r="288" spans="1:2" ht="13" x14ac:dyDescent="0.15">
      <c r="A288" s="7" t="s">
        <v>1867</v>
      </c>
    </row>
    <row r="289" spans="1:2" ht="13" x14ac:dyDescent="0.15">
      <c r="A289" s="7" t="s">
        <v>358</v>
      </c>
    </row>
    <row r="290" spans="1:2" ht="13" x14ac:dyDescent="0.15">
      <c r="A290" s="7" t="s">
        <v>80</v>
      </c>
    </row>
    <row r="291" spans="1:2" ht="13" x14ac:dyDescent="0.15">
      <c r="A291" s="7" t="s">
        <v>2149</v>
      </c>
    </row>
    <row r="292" spans="1:2" ht="13" x14ac:dyDescent="0.15">
      <c r="A292" s="7" t="s">
        <v>95</v>
      </c>
    </row>
    <row r="293" spans="1:2" ht="13" x14ac:dyDescent="0.15">
      <c r="A293" s="7" t="s">
        <v>1017</v>
      </c>
    </row>
    <row r="294" spans="1:2" ht="13" x14ac:dyDescent="0.15">
      <c r="A294" s="7" t="s">
        <v>1504</v>
      </c>
    </row>
    <row r="295" spans="1:2" ht="13" x14ac:dyDescent="0.15">
      <c r="A295" s="7" t="s">
        <v>2267</v>
      </c>
    </row>
    <row r="296" spans="1:2" ht="13" x14ac:dyDescent="0.15">
      <c r="A296" s="7" t="s">
        <v>2281</v>
      </c>
    </row>
    <row r="297" spans="1:2" ht="13" x14ac:dyDescent="0.15">
      <c r="A297" s="7" t="s">
        <v>2586</v>
      </c>
    </row>
    <row r="298" spans="1:2" ht="13" x14ac:dyDescent="0.15">
      <c r="A298" s="7" t="s">
        <v>625</v>
      </c>
    </row>
    <row r="299" spans="1:2" ht="13" x14ac:dyDescent="0.15">
      <c r="A299" s="7" t="s">
        <v>459</v>
      </c>
    </row>
    <row r="300" spans="1:2" ht="13" x14ac:dyDescent="0.15">
      <c r="A300" s="7" t="s">
        <v>2297</v>
      </c>
    </row>
    <row r="301" spans="1:2" ht="13" x14ac:dyDescent="0.15">
      <c r="A301" s="7" t="s">
        <v>1428</v>
      </c>
    </row>
    <row r="302" spans="1:2" ht="13" x14ac:dyDescent="0.15">
      <c r="A302" s="7" t="s">
        <v>2409</v>
      </c>
    </row>
    <row r="303" spans="1:2" ht="13" x14ac:dyDescent="0.15">
      <c r="A303" s="7" t="s">
        <v>723</v>
      </c>
      <c r="B303" s="8"/>
    </row>
    <row r="304" spans="1:2" ht="13" x14ac:dyDescent="0.15">
      <c r="A304" s="7" t="s">
        <v>573</v>
      </c>
    </row>
    <row r="305" spans="1:2" ht="13" x14ac:dyDescent="0.15">
      <c r="A305" s="7" t="s">
        <v>214</v>
      </c>
    </row>
    <row r="306" spans="1:2" ht="13" x14ac:dyDescent="0.15">
      <c r="A306" s="7" t="s">
        <v>793</v>
      </c>
    </row>
    <row r="307" spans="1:2" ht="13" x14ac:dyDescent="0.15">
      <c r="A307" s="7" t="s">
        <v>55</v>
      </c>
      <c r="B307" s="8"/>
    </row>
    <row r="308" spans="1:2" ht="13" x14ac:dyDescent="0.15">
      <c r="A308" s="7" t="s">
        <v>2448</v>
      </c>
    </row>
    <row r="309" spans="1:2" ht="13" x14ac:dyDescent="0.15">
      <c r="A309" s="7" t="s">
        <v>1823</v>
      </c>
    </row>
    <row r="310" spans="1:2" ht="13" x14ac:dyDescent="0.15">
      <c r="A310" s="7" t="s">
        <v>1970</v>
      </c>
      <c r="B310" s="8"/>
    </row>
    <row r="311" spans="1:2" ht="13" x14ac:dyDescent="0.15">
      <c r="A311" s="7" t="s">
        <v>107</v>
      </c>
    </row>
    <row r="312" spans="1:2" ht="13" x14ac:dyDescent="0.15">
      <c r="A312" s="7" t="s">
        <v>1348</v>
      </c>
    </row>
    <row r="313" spans="1:2" ht="13" x14ac:dyDescent="0.15">
      <c r="A313" s="7" t="s">
        <v>2173</v>
      </c>
    </row>
    <row r="314" spans="1:2" ht="13" x14ac:dyDescent="0.15">
      <c r="A314" s="7" t="s">
        <v>865</v>
      </c>
    </row>
    <row r="315" spans="1:2" ht="13" x14ac:dyDescent="0.15">
      <c r="A315" s="7" t="s">
        <v>1107</v>
      </c>
    </row>
    <row r="316" spans="1:2" ht="13" x14ac:dyDescent="0.15">
      <c r="A316" s="7" t="s">
        <v>592</v>
      </c>
    </row>
    <row r="317" spans="1:2" ht="13" x14ac:dyDescent="0.15">
      <c r="A317" s="7" t="s">
        <v>2721</v>
      </c>
    </row>
    <row r="318" spans="1:2" ht="13" x14ac:dyDescent="0.15">
      <c r="A318" s="7" t="s">
        <v>2363</v>
      </c>
    </row>
    <row r="319" spans="1:2" ht="13" x14ac:dyDescent="0.15">
      <c r="A319" s="7" t="s">
        <v>2528</v>
      </c>
    </row>
    <row r="320" spans="1:2" ht="13" x14ac:dyDescent="0.15">
      <c r="A320" s="7" t="s">
        <v>1641</v>
      </c>
    </row>
    <row r="321" spans="1:1" ht="13" x14ac:dyDescent="0.15">
      <c r="A321" s="7" t="s">
        <v>1155</v>
      </c>
    </row>
    <row r="322" spans="1:1" ht="13" x14ac:dyDescent="0.15">
      <c r="A322" s="7" t="s">
        <v>305</v>
      </c>
    </row>
    <row r="323" spans="1:1" ht="13" x14ac:dyDescent="0.15">
      <c r="A323" s="7" t="s">
        <v>680</v>
      </c>
    </row>
    <row r="324" spans="1:1" ht="13" x14ac:dyDescent="0.15">
      <c r="A324" s="7" t="s">
        <v>2230</v>
      </c>
    </row>
    <row r="325" spans="1:1" ht="13" x14ac:dyDescent="0.15">
      <c r="A325" s="7" t="s">
        <v>520</v>
      </c>
    </row>
    <row r="326" spans="1:1" ht="13" x14ac:dyDescent="0.15">
      <c r="A326" s="7" t="s">
        <v>2398</v>
      </c>
    </row>
    <row r="327" spans="1:1" ht="13" x14ac:dyDescent="0.15">
      <c r="A327" s="7" t="s">
        <v>2438</v>
      </c>
    </row>
    <row r="328" spans="1:1" ht="13" x14ac:dyDescent="0.15">
      <c r="A328" s="7" t="s">
        <v>2826</v>
      </c>
    </row>
    <row r="329" spans="1:1" ht="13" x14ac:dyDescent="0.15">
      <c r="A329" s="7" t="s">
        <v>1759</v>
      </c>
    </row>
    <row r="330" spans="1:1" ht="13" x14ac:dyDescent="0.15">
      <c r="A330" s="7" t="s">
        <v>246</v>
      </c>
    </row>
    <row r="331" spans="1:1" ht="13" x14ac:dyDescent="0.15">
      <c r="A331" s="7" t="s">
        <v>43</v>
      </c>
    </row>
    <row r="332" spans="1:1" ht="13" x14ac:dyDescent="0.15">
      <c r="A332" s="7" t="s">
        <v>2196</v>
      </c>
    </row>
    <row r="333" spans="1:1" ht="13" x14ac:dyDescent="0.15">
      <c r="A333" s="7" t="s">
        <v>600</v>
      </c>
    </row>
    <row r="334" spans="1:1" ht="13" x14ac:dyDescent="0.15">
      <c r="A334" s="7" t="s">
        <v>2212</v>
      </c>
    </row>
    <row r="335" spans="1:1" ht="13" x14ac:dyDescent="0.15">
      <c r="A335" s="7" t="s">
        <v>633</v>
      </c>
    </row>
    <row r="336" spans="1:1" ht="13" x14ac:dyDescent="0.15">
      <c r="A336" s="7" t="s">
        <v>1031</v>
      </c>
    </row>
    <row r="337" spans="1:2" ht="13" x14ac:dyDescent="0.15">
      <c r="A337" s="7" t="s">
        <v>2517</v>
      </c>
    </row>
    <row r="338" spans="1:2" ht="13" x14ac:dyDescent="0.15">
      <c r="A338" s="7" t="s">
        <v>1375</v>
      </c>
    </row>
    <row r="339" spans="1:2" ht="13" x14ac:dyDescent="0.15">
      <c r="A339" s="7" t="s">
        <v>945</v>
      </c>
    </row>
    <row r="340" spans="1:2" ht="13" x14ac:dyDescent="0.15">
      <c r="A340" s="7" t="s">
        <v>448</v>
      </c>
    </row>
    <row r="341" spans="1:2" ht="13" x14ac:dyDescent="0.15">
      <c r="A341" s="7" t="s">
        <v>2324</v>
      </c>
    </row>
    <row r="342" spans="1:2" ht="13" x14ac:dyDescent="0.15">
      <c r="A342" s="7" t="s">
        <v>1261</v>
      </c>
    </row>
    <row r="343" spans="1:2" ht="13" x14ac:dyDescent="0.15">
      <c r="A343" s="7" t="s">
        <v>1895</v>
      </c>
    </row>
    <row r="344" spans="1:2" ht="13" x14ac:dyDescent="0.15">
      <c r="A344" s="7" t="s">
        <v>316</v>
      </c>
      <c r="B344" s="8"/>
    </row>
    <row r="345" spans="1:2" ht="13" x14ac:dyDescent="0.15">
      <c r="A345" s="7" t="s">
        <v>379</v>
      </c>
    </row>
    <row r="346" spans="1:2" ht="13" x14ac:dyDescent="0.15">
      <c r="A346" s="7" t="s">
        <v>1677</v>
      </c>
    </row>
    <row r="347" spans="1:2" ht="13" x14ac:dyDescent="0.15">
      <c r="A347" s="7" t="s">
        <v>175</v>
      </c>
    </row>
    <row r="348" spans="1:2" ht="13" x14ac:dyDescent="0.15">
      <c r="A348" s="7" t="s">
        <v>911</v>
      </c>
    </row>
    <row r="349" spans="1:2" ht="13" x14ac:dyDescent="0.15">
      <c r="A349" s="7" t="s">
        <v>1397</v>
      </c>
    </row>
    <row r="350" spans="1:2" ht="13" x14ac:dyDescent="0.15">
      <c r="A350" s="7" t="s">
        <v>2715</v>
      </c>
    </row>
    <row r="351" spans="1:2" ht="13" x14ac:dyDescent="0.15">
      <c r="A351" s="7" t="s">
        <v>2596</v>
      </c>
    </row>
    <row r="352" spans="1:2" ht="13" x14ac:dyDescent="0.15">
      <c r="A352" s="7" t="s">
        <v>2673</v>
      </c>
    </row>
    <row r="353" spans="1:2" ht="13" x14ac:dyDescent="0.15">
      <c r="A353" s="7" t="s">
        <v>1876</v>
      </c>
    </row>
    <row r="354" spans="1:2" ht="13" x14ac:dyDescent="0.15">
      <c r="A354" s="7" t="s">
        <v>1685</v>
      </c>
    </row>
    <row r="355" spans="1:2" ht="13" x14ac:dyDescent="0.15">
      <c r="A355" s="7" t="s">
        <v>779</v>
      </c>
    </row>
    <row r="356" spans="1:2" ht="13" x14ac:dyDescent="0.15">
      <c r="A356" s="7" t="s">
        <v>2393</v>
      </c>
      <c r="B356" s="8"/>
    </row>
    <row r="357" spans="1:2" ht="13" x14ac:dyDescent="0.15">
      <c r="A357" s="7" t="s">
        <v>1044</v>
      </c>
    </row>
    <row r="358" spans="1:2" ht="13" x14ac:dyDescent="0.15">
      <c r="A358" s="7" t="s">
        <v>1039</v>
      </c>
    </row>
    <row r="359" spans="1:2" ht="13" x14ac:dyDescent="0.15">
      <c r="A359" s="7" t="s">
        <v>324</v>
      </c>
    </row>
    <row r="360" spans="1:2" ht="13" x14ac:dyDescent="0.15">
      <c r="A360" s="7" t="s">
        <v>829</v>
      </c>
    </row>
    <row r="361" spans="1:2" ht="13" x14ac:dyDescent="0.15">
      <c r="A361" s="7" t="s">
        <v>1898</v>
      </c>
    </row>
    <row r="362" spans="1:2" ht="13" x14ac:dyDescent="0.15">
      <c r="A362" s="7" t="s">
        <v>1210</v>
      </c>
    </row>
    <row r="363" spans="1:2" ht="13" x14ac:dyDescent="0.15">
      <c r="A363" s="7" t="s">
        <v>524</v>
      </c>
    </row>
    <row r="364" spans="1:2" ht="13" x14ac:dyDescent="0.15">
      <c r="A364" s="7" t="s">
        <v>1466</v>
      </c>
    </row>
    <row r="365" spans="1:2" ht="13" x14ac:dyDescent="0.15">
      <c r="A365" s="7" t="s">
        <v>1932</v>
      </c>
    </row>
    <row r="366" spans="1:2" ht="13" x14ac:dyDescent="0.15">
      <c r="A366" s="7" t="s">
        <v>388</v>
      </c>
    </row>
    <row r="367" spans="1:2" ht="13" x14ac:dyDescent="0.15">
      <c r="A367" s="7" t="s">
        <v>1006</v>
      </c>
    </row>
    <row r="368" spans="1:2" ht="13" x14ac:dyDescent="0.15">
      <c r="A368" s="7" t="s">
        <v>288</v>
      </c>
    </row>
    <row r="369" spans="1:1" ht="13" x14ac:dyDescent="0.15">
      <c r="A369" s="7" t="s">
        <v>1461</v>
      </c>
    </row>
    <row r="370" spans="1:1" ht="13" x14ac:dyDescent="0.15">
      <c r="A370" s="7" t="s">
        <v>1961</v>
      </c>
    </row>
    <row r="371" spans="1:1" ht="13" x14ac:dyDescent="0.15">
      <c r="A371" s="7" t="s">
        <v>562</v>
      </c>
    </row>
    <row r="372" spans="1:1" ht="13" x14ac:dyDescent="0.15">
      <c r="A372" s="7" t="s">
        <v>351</v>
      </c>
    </row>
    <row r="373" spans="1:1" ht="13" x14ac:dyDescent="0.15">
      <c r="A373" s="7" t="s">
        <v>591</v>
      </c>
    </row>
    <row r="374" spans="1:1" ht="13" x14ac:dyDescent="0.15">
      <c r="A374" s="7" t="s">
        <v>138</v>
      </c>
    </row>
    <row r="375" spans="1:1" ht="13" x14ac:dyDescent="0.15">
      <c r="A375" s="7" t="s">
        <v>2345</v>
      </c>
    </row>
    <row r="376" spans="1:1" ht="13" x14ac:dyDescent="0.15">
      <c r="A376" s="7" t="s">
        <v>2749</v>
      </c>
    </row>
    <row r="377" spans="1:1" ht="13" x14ac:dyDescent="0.15">
      <c r="A377" s="7" t="s">
        <v>268</v>
      </c>
    </row>
    <row r="378" spans="1:1" ht="13" x14ac:dyDescent="0.15">
      <c r="A378" s="7" t="s">
        <v>1423</v>
      </c>
    </row>
    <row r="379" spans="1:1" ht="13" x14ac:dyDescent="0.15">
      <c r="A379" s="7" t="s">
        <v>544</v>
      </c>
    </row>
    <row r="380" spans="1:1" ht="13" x14ac:dyDescent="0.15">
      <c r="A380" s="7" t="s">
        <v>1852</v>
      </c>
    </row>
    <row r="381" spans="1:1" ht="13" x14ac:dyDescent="0.15">
      <c r="A381" s="7" t="s">
        <v>1026</v>
      </c>
    </row>
    <row r="382" spans="1:1" ht="13" x14ac:dyDescent="0.15">
      <c r="A382" s="7" t="s">
        <v>1977</v>
      </c>
    </row>
    <row r="383" spans="1:1" ht="13" x14ac:dyDescent="0.15">
      <c r="A383" s="7" t="s">
        <v>1191</v>
      </c>
    </row>
    <row r="384" spans="1:1" ht="13" x14ac:dyDescent="0.15">
      <c r="A384" s="7" t="s">
        <v>1443</v>
      </c>
    </row>
    <row r="385" spans="1:2" ht="13" x14ac:dyDescent="0.15">
      <c r="A385" s="7" t="s">
        <v>2790</v>
      </c>
    </row>
    <row r="386" spans="1:2" ht="13" x14ac:dyDescent="0.15">
      <c r="A386" s="12" t="s">
        <v>1588</v>
      </c>
      <c r="B386" s="8"/>
    </row>
    <row r="387" spans="1:2" ht="13" x14ac:dyDescent="0.15">
      <c r="A387" s="7" t="s">
        <v>2168</v>
      </c>
    </row>
    <row r="388" spans="1:2" ht="13" x14ac:dyDescent="0.15">
      <c r="A388" s="7" t="s">
        <v>2050</v>
      </c>
    </row>
    <row r="389" spans="1:2" ht="13" x14ac:dyDescent="0.15">
      <c r="A389" s="7" t="s">
        <v>2433</v>
      </c>
    </row>
    <row r="390" spans="1:2" ht="13" x14ac:dyDescent="0.15">
      <c r="A390" s="7" t="s">
        <v>2372</v>
      </c>
    </row>
    <row r="391" spans="1:2" ht="13" x14ac:dyDescent="0.15">
      <c r="A391" s="7" t="s">
        <v>785</v>
      </c>
    </row>
    <row r="392" spans="1:2" ht="13" x14ac:dyDescent="0.15">
      <c r="A392" s="7" t="s">
        <v>1692</v>
      </c>
    </row>
    <row r="393" spans="1:2" ht="13" x14ac:dyDescent="0.15">
      <c r="A393" s="7" t="s">
        <v>1248</v>
      </c>
    </row>
    <row r="394" spans="1:2" ht="13" x14ac:dyDescent="0.15">
      <c r="A394" s="7" t="s">
        <v>1023</v>
      </c>
    </row>
    <row r="395" spans="1:2" ht="13" x14ac:dyDescent="0.15">
      <c r="A395" s="7" t="s">
        <v>1069</v>
      </c>
      <c r="B395" s="8"/>
    </row>
    <row r="396" spans="1:2" ht="13" x14ac:dyDescent="0.15">
      <c r="A396" s="7" t="s">
        <v>1863</v>
      </c>
    </row>
    <row r="397" spans="1:2" ht="13" x14ac:dyDescent="0.15">
      <c r="A397" s="7" t="s">
        <v>391</v>
      </c>
    </row>
    <row r="398" spans="1:2" ht="13" x14ac:dyDescent="0.15">
      <c r="A398" s="7" t="s">
        <v>1520</v>
      </c>
    </row>
    <row r="399" spans="1:2" ht="13" x14ac:dyDescent="0.15">
      <c r="A399" s="7" t="s">
        <v>1931</v>
      </c>
    </row>
    <row r="400" spans="1:2" ht="13" x14ac:dyDescent="0.15">
      <c r="A400" s="7" t="s">
        <v>1352</v>
      </c>
    </row>
    <row r="401" spans="1:2" ht="13" x14ac:dyDescent="0.15">
      <c r="A401" s="7" t="s">
        <v>842</v>
      </c>
    </row>
    <row r="402" spans="1:2" ht="13" x14ac:dyDescent="0.15">
      <c r="A402" s="7" t="s">
        <v>1570</v>
      </c>
    </row>
    <row r="403" spans="1:2" ht="13" x14ac:dyDescent="0.15">
      <c r="A403" s="7" t="s">
        <v>2799</v>
      </c>
    </row>
    <row r="404" spans="1:2" ht="13" x14ac:dyDescent="0.15">
      <c r="A404" s="7" t="s">
        <v>1326</v>
      </c>
    </row>
    <row r="405" spans="1:2" ht="13" x14ac:dyDescent="0.15">
      <c r="A405" s="7" t="s">
        <v>1925</v>
      </c>
    </row>
    <row r="406" spans="1:2" ht="13" x14ac:dyDescent="0.15">
      <c r="A406" s="7" t="s">
        <v>2758</v>
      </c>
    </row>
    <row r="407" spans="1:2" ht="13" x14ac:dyDescent="0.15">
      <c r="A407" s="7" t="s">
        <v>1598</v>
      </c>
      <c r="B407" s="8"/>
    </row>
    <row r="408" spans="1:2" ht="13" x14ac:dyDescent="0.15">
      <c r="A408" s="7" t="s">
        <v>344</v>
      </c>
    </row>
    <row r="409" spans="1:2" ht="13" x14ac:dyDescent="0.15">
      <c r="A409" s="7" t="s">
        <v>971</v>
      </c>
    </row>
    <row r="410" spans="1:2" ht="13" x14ac:dyDescent="0.15">
      <c r="A410" s="7" t="s">
        <v>579</v>
      </c>
    </row>
    <row r="411" spans="1:2" ht="13" x14ac:dyDescent="0.15">
      <c r="A411" s="7" t="s">
        <v>1747</v>
      </c>
    </row>
    <row r="412" spans="1:2" ht="13" x14ac:dyDescent="0.15">
      <c r="A412" s="7" t="s">
        <v>1076</v>
      </c>
    </row>
    <row r="413" spans="1:2" ht="13" x14ac:dyDescent="0.15">
      <c r="A413" s="7" t="s">
        <v>152</v>
      </c>
    </row>
    <row r="414" spans="1:2" ht="13" x14ac:dyDescent="0.15">
      <c r="A414" s="7" t="s">
        <v>442</v>
      </c>
    </row>
    <row r="415" spans="1:2" ht="13" x14ac:dyDescent="0.15">
      <c r="A415" s="7" t="s">
        <v>2216</v>
      </c>
    </row>
    <row r="416" spans="1:2" ht="13" x14ac:dyDescent="0.15">
      <c r="A416" s="7" t="s">
        <v>2010</v>
      </c>
    </row>
    <row r="417" spans="1:2" ht="13" x14ac:dyDescent="0.15">
      <c r="A417" s="7" t="s">
        <v>2614</v>
      </c>
    </row>
    <row r="418" spans="1:2" ht="13" x14ac:dyDescent="0.15">
      <c r="A418" s="7" t="s">
        <v>539</v>
      </c>
    </row>
    <row r="419" spans="1:2" ht="13" x14ac:dyDescent="0.15">
      <c r="A419" s="7" t="s">
        <v>1209</v>
      </c>
    </row>
    <row r="420" spans="1:2" ht="13" x14ac:dyDescent="0.15">
      <c r="A420" s="7" t="s">
        <v>1918</v>
      </c>
    </row>
    <row r="421" spans="1:2" ht="13" x14ac:dyDescent="0.15">
      <c r="A421" s="7" t="s">
        <v>503</v>
      </c>
    </row>
    <row r="422" spans="1:2" ht="13" x14ac:dyDescent="0.15">
      <c r="A422" s="7" t="s">
        <v>937</v>
      </c>
    </row>
    <row r="423" spans="1:2" ht="13" x14ac:dyDescent="0.15">
      <c r="A423" s="7" t="s">
        <v>2063</v>
      </c>
    </row>
    <row r="424" spans="1:2" ht="13" x14ac:dyDescent="0.15">
      <c r="A424" s="7" t="s">
        <v>2649</v>
      </c>
    </row>
    <row r="425" spans="1:2" ht="13" x14ac:dyDescent="0.15">
      <c r="A425" s="7" t="s">
        <v>1183</v>
      </c>
    </row>
    <row r="426" spans="1:2" ht="13" x14ac:dyDescent="0.15">
      <c r="A426" s="7" t="s">
        <v>1943</v>
      </c>
    </row>
    <row r="427" spans="1:2" ht="13" x14ac:dyDescent="0.15">
      <c r="A427" s="7" t="s">
        <v>609</v>
      </c>
    </row>
    <row r="428" spans="1:2" ht="13" x14ac:dyDescent="0.15">
      <c r="A428" s="7" t="s">
        <v>176</v>
      </c>
    </row>
    <row r="429" spans="1:2" ht="13" x14ac:dyDescent="0.15">
      <c r="A429" s="7" t="s">
        <v>587</v>
      </c>
      <c r="B429" s="8"/>
    </row>
    <row r="430" spans="1:2" ht="13" x14ac:dyDescent="0.15">
      <c r="A430" s="7" t="s">
        <v>1202</v>
      </c>
    </row>
    <row r="431" spans="1:2" ht="13" x14ac:dyDescent="0.15">
      <c r="A431" s="7" t="s">
        <v>2666</v>
      </c>
    </row>
    <row r="432" spans="1:2" ht="13" x14ac:dyDescent="0.15">
      <c r="A432" s="7" t="s">
        <v>192</v>
      </c>
    </row>
    <row r="433" spans="1:2" ht="13" x14ac:dyDescent="0.15">
      <c r="A433" s="7" t="s">
        <v>407</v>
      </c>
    </row>
    <row r="434" spans="1:2" ht="13" x14ac:dyDescent="0.15">
      <c r="A434" s="7" t="s">
        <v>1382</v>
      </c>
    </row>
    <row r="435" spans="1:2" ht="13" x14ac:dyDescent="0.15">
      <c r="A435" s="7" t="s">
        <v>1312</v>
      </c>
    </row>
    <row r="436" spans="1:2" ht="13" x14ac:dyDescent="0.15">
      <c r="A436" s="7" t="s">
        <v>238</v>
      </c>
    </row>
    <row r="437" spans="1:2" ht="13" x14ac:dyDescent="0.15">
      <c r="A437" s="7" t="s">
        <v>2073</v>
      </c>
    </row>
    <row r="438" spans="1:2" ht="13" x14ac:dyDescent="0.15">
      <c r="A438" s="7" t="s">
        <v>2506</v>
      </c>
    </row>
    <row r="439" spans="1:2" ht="13" x14ac:dyDescent="0.15">
      <c r="A439" s="7" t="s">
        <v>2338</v>
      </c>
    </row>
    <row r="440" spans="1:2" ht="13" x14ac:dyDescent="0.15">
      <c r="A440" s="7" t="s">
        <v>372</v>
      </c>
    </row>
    <row r="441" spans="1:2" ht="13" x14ac:dyDescent="0.15">
      <c r="A441" s="7" t="s">
        <v>73</v>
      </c>
    </row>
    <row r="442" spans="1:2" ht="13" x14ac:dyDescent="0.15">
      <c r="A442" s="7" t="s">
        <v>850</v>
      </c>
    </row>
    <row r="443" spans="1:2" ht="13" x14ac:dyDescent="0.15">
      <c r="A443" s="7" t="s">
        <v>2493</v>
      </c>
    </row>
    <row r="444" spans="1:2" ht="13" x14ac:dyDescent="0.15">
      <c r="A444" s="7" t="s">
        <v>2785</v>
      </c>
    </row>
    <row r="445" spans="1:2" ht="13" x14ac:dyDescent="0.15">
      <c r="A445" s="7" t="s">
        <v>282</v>
      </c>
    </row>
    <row r="446" spans="1:2" ht="13" x14ac:dyDescent="0.15">
      <c r="A446" s="7" t="s">
        <v>2157</v>
      </c>
      <c r="B446" s="8"/>
    </row>
    <row r="447" spans="1:2" ht="13" x14ac:dyDescent="0.15">
      <c r="A447" s="7"/>
      <c r="B44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8" width="14.6640625" customWidth="1"/>
  </cols>
  <sheetData>
    <row r="1" spans="1:1" ht="15.75" customHeight="1" x14ac:dyDescent="0.15">
      <c r="A1" s="1" t="s">
        <v>2839</v>
      </c>
    </row>
    <row r="2" spans="1:1" ht="15.75" customHeight="1" x14ac:dyDescent="0.15">
      <c r="A2" s="1" t="s">
        <v>1256</v>
      </c>
    </row>
    <row r="3" spans="1:1" ht="15.75" customHeight="1" x14ac:dyDescent="0.15">
      <c r="A3" s="1" t="s">
        <v>1825</v>
      </c>
    </row>
    <row r="4" spans="1:1" ht="15.75" customHeight="1" x14ac:dyDescent="0.15">
      <c r="A4" s="1" t="s">
        <v>110</v>
      </c>
    </row>
    <row r="5" spans="1:1" ht="15.75" customHeight="1" x14ac:dyDescent="0.15">
      <c r="A5" s="1" t="s">
        <v>893</v>
      </c>
    </row>
    <row r="6" spans="1:1" ht="15.75" customHeight="1" x14ac:dyDescent="0.15">
      <c r="A6" s="1" t="s">
        <v>2091</v>
      </c>
    </row>
    <row r="7" spans="1:1" ht="15.75" customHeight="1" x14ac:dyDescent="0.15">
      <c r="A7" s="1" t="s">
        <v>472</v>
      </c>
    </row>
    <row r="8" spans="1:1" ht="15.75" customHeight="1" x14ac:dyDescent="0.15">
      <c r="A8" s="1" t="s">
        <v>1095</v>
      </c>
    </row>
    <row r="9" spans="1:1" ht="15.75" customHeight="1" x14ac:dyDescent="0.15">
      <c r="A9" s="1" t="s">
        <v>1607</v>
      </c>
    </row>
    <row r="10" spans="1:1" ht="15.75" customHeight="1" x14ac:dyDescent="0.15">
      <c r="A10" s="1" t="s">
        <v>796</v>
      </c>
    </row>
    <row r="11" spans="1:1" ht="15.75" customHeight="1" x14ac:dyDescent="0.15">
      <c r="A11" s="1" t="s">
        <v>2628</v>
      </c>
    </row>
    <row r="12" spans="1:1" ht="15.75" customHeight="1" x14ac:dyDescent="0.15">
      <c r="A12" s="1" t="s">
        <v>2349</v>
      </c>
    </row>
    <row r="13" spans="1:1" ht="15.75" customHeight="1" x14ac:dyDescent="0.15">
      <c r="A13" s="1" t="s">
        <v>366</v>
      </c>
    </row>
    <row r="14" spans="1:1" ht="15.75" customHeight="1" x14ac:dyDescent="0.15">
      <c r="A14" s="1" t="s">
        <v>807</v>
      </c>
    </row>
    <row r="15" spans="1:1" ht="15.75" customHeight="1" x14ac:dyDescent="0.15">
      <c r="A15" s="1" t="s">
        <v>1946</v>
      </c>
    </row>
    <row r="16" spans="1:1" ht="15.75" customHeight="1" x14ac:dyDescent="0.15">
      <c r="A16" s="1" t="s">
        <v>1467</v>
      </c>
    </row>
    <row r="17" spans="1:1" ht="15.75" customHeight="1" x14ac:dyDescent="0.15">
      <c r="A17" s="1" t="s">
        <v>411</v>
      </c>
    </row>
    <row r="18" spans="1:1" ht="15.75" customHeight="1" x14ac:dyDescent="0.15">
      <c r="A18" s="1" t="s">
        <v>731</v>
      </c>
    </row>
    <row r="19" spans="1:1" ht="15.75" customHeight="1" x14ac:dyDescent="0.15">
      <c r="A19" s="1" t="s">
        <v>2618</v>
      </c>
    </row>
    <row r="20" spans="1:1" ht="15.75" customHeight="1" x14ac:dyDescent="0.15">
      <c r="A20" s="1" t="s">
        <v>1720</v>
      </c>
    </row>
    <row r="21" spans="1:1" ht="15.75" customHeight="1" x14ac:dyDescent="0.15">
      <c r="A21" s="1" t="s">
        <v>676</v>
      </c>
    </row>
    <row r="22" spans="1:1" ht="15.75" customHeight="1" x14ac:dyDescent="0.15">
      <c r="A22" s="1" t="s">
        <v>2537</v>
      </c>
    </row>
    <row r="23" spans="1:1" ht="15.75" customHeight="1" x14ac:dyDescent="0.15">
      <c r="A23" s="1" t="s">
        <v>613</v>
      </c>
    </row>
    <row r="24" spans="1:1" ht="15.75" customHeight="1" x14ac:dyDescent="0.15">
      <c r="A24" s="1" t="s">
        <v>2818</v>
      </c>
    </row>
    <row r="25" spans="1:1" ht="15.75" customHeight="1" x14ac:dyDescent="0.15">
      <c r="A25" s="1" t="s">
        <v>2416</v>
      </c>
    </row>
    <row r="26" spans="1:1" ht="15.75" customHeight="1" x14ac:dyDescent="0.15">
      <c r="A26" s="1" t="s">
        <v>1649</v>
      </c>
    </row>
    <row r="27" spans="1:1" ht="15.75" customHeight="1" x14ac:dyDescent="0.15">
      <c r="A27" s="1" t="s">
        <v>551</v>
      </c>
    </row>
    <row r="28" spans="1:1" ht="15.75" customHeight="1" x14ac:dyDescent="0.15">
      <c r="A28" s="1" t="s">
        <v>395</v>
      </c>
    </row>
    <row r="29" spans="1:1" ht="15.75" customHeight="1" x14ac:dyDescent="0.15">
      <c r="A29" s="1" t="s">
        <v>254</v>
      </c>
    </row>
    <row r="30" spans="1:1" ht="15.75" customHeight="1" x14ac:dyDescent="0.15">
      <c r="A30" s="1" t="s">
        <v>765</v>
      </c>
    </row>
    <row r="31" spans="1:1" ht="15.75" customHeight="1" x14ac:dyDescent="0.15">
      <c r="A31" s="1" t="s">
        <v>1988</v>
      </c>
    </row>
    <row r="32" spans="1:1" ht="15.75" customHeight="1" x14ac:dyDescent="0.15">
      <c r="A32" s="1" t="s">
        <v>119</v>
      </c>
    </row>
    <row r="33" spans="1:1" ht="15.75" customHeight="1" x14ac:dyDescent="0.15">
      <c r="A33" s="1" t="s">
        <v>926</v>
      </c>
    </row>
    <row r="34" spans="1:1" ht="15.75" customHeight="1" x14ac:dyDescent="0.15">
      <c r="A34" s="1" t="s">
        <v>1958</v>
      </c>
    </row>
    <row r="35" spans="1:1" ht="15.75" customHeight="1" x14ac:dyDescent="0.15">
      <c r="A35" s="1" t="s">
        <v>187</v>
      </c>
    </row>
    <row r="36" spans="1:1" ht="15.75" customHeight="1" x14ac:dyDescent="0.15">
      <c r="A36" s="1" t="s">
        <v>1981</v>
      </c>
    </row>
    <row r="37" spans="1:1" ht="15.75" customHeight="1" x14ac:dyDescent="0.15">
      <c r="A37" s="1" t="s">
        <v>117</v>
      </c>
    </row>
    <row r="38" spans="1:1" ht="15.75" customHeight="1" x14ac:dyDescent="0.15">
      <c r="A38" s="1" t="s">
        <v>2467</v>
      </c>
    </row>
    <row r="39" spans="1:1" ht="15.75" customHeight="1" x14ac:dyDescent="0.15">
      <c r="A39" s="1" t="s">
        <v>2298</v>
      </c>
    </row>
    <row r="40" spans="1:1" ht="15.75" customHeight="1" x14ac:dyDescent="0.15">
      <c r="A40" s="1" t="s">
        <v>2735</v>
      </c>
    </row>
    <row r="41" spans="1:1" ht="15.75" customHeight="1" x14ac:dyDescent="0.15">
      <c r="A41" s="1" t="s">
        <v>2020</v>
      </c>
    </row>
    <row r="42" spans="1:1" ht="15.75" customHeight="1" x14ac:dyDescent="0.15">
      <c r="A42" s="1" t="s">
        <v>499</v>
      </c>
    </row>
    <row r="43" spans="1:1" ht="15.75" customHeight="1" x14ac:dyDescent="0.15">
      <c r="A43" s="1" t="s">
        <v>1230</v>
      </c>
    </row>
    <row r="44" spans="1:1" ht="15.75" customHeight="1" x14ac:dyDescent="0.15">
      <c r="A44" s="1" t="s">
        <v>2762</v>
      </c>
    </row>
    <row r="45" spans="1:1" ht="15.75" customHeight="1" x14ac:dyDescent="0.15">
      <c r="A45" s="1" t="s">
        <v>2159</v>
      </c>
    </row>
    <row r="46" spans="1:1" ht="15.75" customHeight="1" x14ac:dyDescent="0.15">
      <c r="A46" s="1" t="s">
        <v>306</v>
      </c>
    </row>
    <row r="47" spans="1:1" ht="15.75" customHeight="1" x14ac:dyDescent="0.15">
      <c r="A47" s="1" t="s">
        <v>1599</v>
      </c>
    </row>
    <row r="48" spans="1:1" ht="15.75" customHeight="1" x14ac:dyDescent="0.15">
      <c r="A48" s="1" t="s">
        <v>1807</v>
      </c>
    </row>
    <row r="49" spans="1:1" ht="15.75" customHeight="1" x14ac:dyDescent="0.15">
      <c r="A49" s="1" t="s">
        <v>1090</v>
      </c>
    </row>
    <row r="50" spans="1:1" ht="15.75" customHeight="1" x14ac:dyDescent="0.15">
      <c r="A50" s="1" t="s">
        <v>1608</v>
      </c>
    </row>
    <row r="51" spans="1:1" ht="15.75" customHeight="1" x14ac:dyDescent="0.15">
      <c r="A51" s="1" t="s">
        <v>233</v>
      </c>
    </row>
    <row r="52" spans="1:1" ht="15.75" customHeight="1" x14ac:dyDescent="0.15">
      <c r="A52" s="1" t="s">
        <v>1701</v>
      </c>
    </row>
    <row r="53" spans="1:1" ht="15.75" customHeight="1" x14ac:dyDescent="0.15">
      <c r="A53" s="1" t="s">
        <v>708</v>
      </c>
    </row>
    <row r="54" spans="1:1" ht="15.75" customHeight="1" x14ac:dyDescent="0.15">
      <c r="A54" s="1" t="s">
        <v>318</v>
      </c>
    </row>
    <row r="55" spans="1:1" ht="15.75" customHeight="1" x14ac:dyDescent="0.15">
      <c r="A55" s="1" t="s">
        <v>533</v>
      </c>
    </row>
    <row r="56" spans="1:1" ht="15.75" customHeight="1" x14ac:dyDescent="0.15">
      <c r="A56" s="1" t="s">
        <v>760</v>
      </c>
    </row>
    <row r="57" spans="1:1" ht="15.75" customHeight="1" x14ac:dyDescent="0.15">
      <c r="A57" s="1" t="s">
        <v>2611</v>
      </c>
    </row>
    <row r="58" spans="1:1" ht="15.75" customHeight="1" x14ac:dyDescent="0.15">
      <c r="A58" s="1" t="s">
        <v>837</v>
      </c>
    </row>
    <row r="59" spans="1:1" ht="15.75" customHeight="1" x14ac:dyDescent="0.15">
      <c r="A59" s="1" t="s">
        <v>2270</v>
      </c>
    </row>
    <row r="60" spans="1:1" ht="15.75" customHeight="1" x14ac:dyDescent="0.15">
      <c r="A60" s="1" t="s">
        <v>1199</v>
      </c>
    </row>
    <row r="61" spans="1:1" ht="15.75" customHeight="1" x14ac:dyDescent="0.15">
      <c r="A61" s="1" t="s">
        <v>135</v>
      </c>
    </row>
    <row r="62" spans="1:1" ht="15.75" customHeight="1" x14ac:dyDescent="0.15">
      <c r="A62" s="1" t="s">
        <v>610</v>
      </c>
    </row>
    <row r="63" spans="1:1" ht="15.75" customHeight="1" x14ac:dyDescent="0.15">
      <c r="A63" s="1" t="s">
        <v>1180</v>
      </c>
    </row>
    <row r="64" spans="1:1" ht="15.75" customHeight="1" x14ac:dyDescent="0.15">
      <c r="A64" s="1" t="s">
        <v>1258</v>
      </c>
    </row>
    <row r="65" spans="1:1" ht="15.75" customHeight="1" x14ac:dyDescent="0.15">
      <c r="A65" s="1" t="s">
        <v>201</v>
      </c>
    </row>
    <row r="66" spans="1:1" ht="13" x14ac:dyDescent="0.15">
      <c r="A66" s="1" t="s">
        <v>1945</v>
      </c>
    </row>
    <row r="67" spans="1:1" ht="13" x14ac:dyDescent="0.15">
      <c r="A67" s="1" t="s">
        <v>2027</v>
      </c>
    </row>
    <row r="68" spans="1:1" ht="13" x14ac:dyDescent="0.15">
      <c r="A68" s="1" t="s">
        <v>1027</v>
      </c>
    </row>
    <row r="69" spans="1:1" ht="13" x14ac:dyDescent="0.15">
      <c r="A69" s="1" t="s">
        <v>740</v>
      </c>
    </row>
    <row r="70" spans="1:1" ht="13" x14ac:dyDescent="0.15">
      <c r="A70" s="1" t="s">
        <v>454</v>
      </c>
    </row>
    <row r="71" spans="1:1" ht="13" x14ac:dyDescent="0.15">
      <c r="A71" s="1" t="s">
        <v>1468</v>
      </c>
    </row>
    <row r="72" spans="1:1" ht="13" x14ac:dyDescent="0.15">
      <c r="A72" s="1" t="s">
        <v>2369</v>
      </c>
    </row>
    <row r="73" spans="1:1" ht="13" x14ac:dyDescent="0.15">
      <c r="A73" s="1" t="s">
        <v>1820</v>
      </c>
    </row>
    <row r="74" spans="1:1" ht="13" x14ac:dyDescent="0.15">
      <c r="A74" s="1" t="s">
        <v>284</v>
      </c>
    </row>
    <row r="75" spans="1:1" ht="13" x14ac:dyDescent="0.15">
      <c r="A75" s="1" t="s">
        <v>1008</v>
      </c>
    </row>
    <row r="76" spans="1:1" ht="13" x14ac:dyDescent="0.15">
      <c r="A76" s="1" t="s">
        <v>1890</v>
      </c>
    </row>
    <row r="77" spans="1:1" ht="13" x14ac:dyDescent="0.15">
      <c r="A77" s="1" t="s">
        <v>394</v>
      </c>
    </row>
    <row r="78" spans="1:1" ht="13" x14ac:dyDescent="0.15">
      <c r="A78" s="1" t="s">
        <v>224</v>
      </c>
    </row>
    <row r="79" spans="1:1" ht="13" x14ac:dyDescent="0.15">
      <c r="A79" s="1" t="s">
        <v>1523</v>
      </c>
    </row>
    <row r="80" spans="1:1" ht="13" x14ac:dyDescent="0.15">
      <c r="A80" s="1" t="s">
        <v>934</v>
      </c>
    </row>
    <row r="81" spans="1:1" ht="13" x14ac:dyDescent="0.15">
      <c r="A81" s="1" t="s">
        <v>2746</v>
      </c>
    </row>
    <row r="82" spans="1:1" ht="13" x14ac:dyDescent="0.15">
      <c r="A82" s="1" t="s">
        <v>2282</v>
      </c>
    </row>
    <row r="83" spans="1:1" ht="13" x14ac:dyDescent="0.15">
      <c r="A83" s="1" t="s">
        <v>70</v>
      </c>
    </row>
    <row r="84" spans="1:1" ht="13" x14ac:dyDescent="0.15">
      <c r="A84" s="1" t="s">
        <v>1496</v>
      </c>
    </row>
    <row r="85" spans="1:1" ht="13" x14ac:dyDescent="0.15">
      <c r="A85" s="1" t="s">
        <v>376</v>
      </c>
    </row>
    <row r="86" spans="1:1" ht="13" x14ac:dyDescent="0.15">
      <c r="A86" s="1" t="s">
        <v>2031</v>
      </c>
    </row>
    <row r="87" spans="1:1" ht="13" x14ac:dyDescent="0.15">
      <c r="A87" s="1" t="s">
        <v>2723</v>
      </c>
    </row>
    <row r="88" spans="1:1" ht="13" x14ac:dyDescent="0.15">
      <c r="A88" s="1" t="s">
        <v>514</v>
      </c>
    </row>
    <row r="89" spans="1:1" ht="13" x14ac:dyDescent="0.15">
      <c r="A89" s="1" t="s">
        <v>1650</v>
      </c>
    </row>
    <row r="90" spans="1:1" ht="13" x14ac:dyDescent="0.15">
      <c r="A90" s="1" t="s">
        <v>569</v>
      </c>
    </row>
    <row r="91" spans="1:1" ht="13" x14ac:dyDescent="0.15">
      <c r="A91" s="1" t="s">
        <v>1257</v>
      </c>
    </row>
    <row r="92" spans="1:1" ht="13" x14ac:dyDescent="0.15">
      <c r="A92" s="1" t="s">
        <v>420</v>
      </c>
    </row>
    <row r="93" spans="1:1" ht="13" x14ac:dyDescent="0.15">
      <c r="A93" s="1" t="s">
        <v>1061</v>
      </c>
    </row>
    <row r="94" spans="1:1" ht="13" x14ac:dyDescent="0.15">
      <c r="A94" s="1" t="s">
        <v>1530</v>
      </c>
    </row>
    <row r="95" spans="1:1" ht="13" x14ac:dyDescent="0.15">
      <c r="A95" s="1" t="s">
        <v>1605</v>
      </c>
    </row>
    <row r="96" spans="1:1" ht="13" x14ac:dyDescent="0.15">
      <c r="A96" s="1" t="s">
        <v>512</v>
      </c>
    </row>
    <row r="97" spans="1:1" ht="13" x14ac:dyDescent="0.15">
      <c r="A97" s="1" t="s">
        <v>719</v>
      </c>
    </row>
    <row r="98" spans="1:1" ht="13" x14ac:dyDescent="0.15">
      <c r="A98" s="1" t="s">
        <v>232</v>
      </c>
    </row>
    <row r="99" spans="1:1" ht="13" x14ac:dyDescent="0.15">
      <c r="A99" s="1" t="s">
        <v>2588</v>
      </c>
    </row>
    <row r="100" spans="1:1" ht="13" x14ac:dyDescent="0.15">
      <c r="A100" s="1" t="s">
        <v>1065</v>
      </c>
    </row>
    <row r="101" spans="1:1" ht="13" x14ac:dyDescent="0.15">
      <c r="A101" s="1" t="s">
        <v>328</v>
      </c>
    </row>
    <row r="102" spans="1:1" ht="13" x14ac:dyDescent="0.15">
      <c r="A102" s="1" t="s">
        <v>552</v>
      </c>
    </row>
    <row r="103" spans="1:1" ht="13" x14ac:dyDescent="0.15">
      <c r="A103" s="1" t="s">
        <v>629</v>
      </c>
    </row>
    <row r="104" spans="1:1" ht="13" x14ac:dyDescent="0.15">
      <c r="A104" s="1" t="s">
        <v>155</v>
      </c>
    </row>
    <row r="105" spans="1:1" ht="13" x14ac:dyDescent="0.15">
      <c r="A105" s="1" t="s">
        <v>1096</v>
      </c>
    </row>
    <row r="106" spans="1:1" ht="13" x14ac:dyDescent="0.15">
      <c r="A106" s="1" t="s">
        <v>2013</v>
      </c>
    </row>
    <row r="107" spans="1:1" ht="13" x14ac:dyDescent="0.15">
      <c r="A107" s="1" t="s">
        <v>714</v>
      </c>
    </row>
    <row r="108" spans="1:1" ht="13" x14ac:dyDescent="0.15">
      <c r="A108" s="1" t="s">
        <v>2597</v>
      </c>
    </row>
    <row r="109" spans="1:1" ht="13" x14ac:dyDescent="0.15">
      <c r="A109" s="1" t="s">
        <v>1400</v>
      </c>
    </row>
    <row r="110" spans="1:1" ht="13" x14ac:dyDescent="0.15">
      <c r="A110" s="1" t="s">
        <v>2465</v>
      </c>
    </row>
    <row r="111" spans="1:1" ht="13" x14ac:dyDescent="0.15">
      <c r="A111" s="1" t="s">
        <v>1355</v>
      </c>
    </row>
    <row r="112" spans="1:1" ht="13" x14ac:dyDescent="0.15">
      <c r="A112" s="1" t="s">
        <v>1810</v>
      </c>
    </row>
    <row r="113" spans="1:1" ht="13" x14ac:dyDescent="0.15">
      <c r="A113" s="1" t="s">
        <v>1184</v>
      </c>
    </row>
    <row r="114" spans="1:1" ht="13" x14ac:dyDescent="0.15">
      <c r="A114" s="1" t="s">
        <v>2304</v>
      </c>
    </row>
    <row r="115" spans="1:1" ht="13" x14ac:dyDescent="0.15">
      <c r="A115" s="1" t="s">
        <v>2787</v>
      </c>
    </row>
    <row r="116" spans="1:1" ht="13" x14ac:dyDescent="0.15">
      <c r="A116" s="1" t="s">
        <v>2262</v>
      </c>
    </row>
    <row r="117" spans="1:1" ht="13" x14ac:dyDescent="0.15">
      <c r="A117" s="1" t="s">
        <v>1830</v>
      </c>
    </row>
    <row r="118" spans="1:1" ht="13" x14ac:dyDescent="0.15">
      <c r="A118" s="1" t="s">
        <v>1134</v>
      </c>
    </row>
    <row r="119" spans="1:1" ht="13" x14ac:dyDescent="0.15">
      <c r="A119" s="1" t="s">
        <v>689</v>
      </c>
    </row>
    <row r="120" spans="1:1" ht="13" x14ac:dyDescent="0.15">
      <c r="A120" s="1" t="s">
        <v>1121</v>
      </c>
    </row>
    <row r="121" spans="1:1" ht="13" x14ac:dyDescent="0.15">
      <c r="A121" s="1" t="s">
        <v>1388</v>
      </c>
    </row>
    <row r="122" spans="1:1" ht="13" x14ac:dyDescent="0.15">
      <c r="A122" s="1" t="s">
        <v>1737</v>
      </c>
    </row>
    <row r="123" spans="1:1" ht="13" x14ac:dyDescent="0.15">
      <c r="A123" s="1" t="s">
        <v>1123</v>
      </c>
    </row>
    <row r="124" spans="1:1" ht="13" x14ac:dyDescent="0.15">
      <c r="A124" s="4" t="s">
        <v>396</v>
      </c>
    </row>
    <row r="125" spans="1:1" ht="13" x14ac:dyDescent="0.15">
      <c r="A125" s="1" t="s">
        <v>1222</v>
      </c>
    </row>
    <row r="126" spans="1:1" ht="13" x14ac:dyDescent="0.15">
      <c r="A126" s="1" t="s">
        <v>1376</v>
      </c>
    </row>
    <row r="127" spans="1:1" ht="13" x14ac:dyDescent="0.15">
      <c r="A127" s="1" t="s">
        <v>1567</v>
      </c>
    </row>
    <row r="128" spans="1:1" ht="13" x14ac:dyDescent="0.15">
      <c r="A128" s="1" t="s">
        <v>2831</v>
      </c>
    </row>
    <row r="129" spans="1:1" ht="13" x14ac:dyDescent="0.15">
      <c r="A129" s="1" t="s">
        <v>2820</v>
      </c>
    </row>
    <row r="130" spans="1:1" ht="13" x14ac:dyDescent="0.15">
      <c r="A130" s="1" t="s">
        <v>766</v>
      </c>
    </row>
    <row r="131" spans="1:1" ht="13" x14ac:dyDescent="0.15">
      <c r="A131" s="1" t="s">
        <v>1164</v>
      </c>
    </row>
    <row r="132" spans="1:1" ht="13" x14ac:dyDescent="0.15">
      <c r="A132" s="1" t="s">
        <v>197</v>
      </c>
    </row>
    <row r="133" spans="1:1" ht="13" x14ac:dyDescent="0.15">
      <c r="A133" s="1" t="s">
        <v>253</v>
      </c>
    </row>
    <row r="134" spans="1:1" ht="13" x14ac:dyDescent="0.15">
      <c r="A134" s="1" t="s">
        <v>727</v>
      </c>
    </row>
    <row r="135" spans="1:1" ht="13" x14ac:dyDescent="0.15">
      <c r="A135" s="1" t="s">
        <v>261</v>
      </c>
    </row>
    <row r="136" spans="1:1" ht="13" x14ac:dyDescent="0.15">
      <c r="A136" s="1" t="s">
        <v>170</v>
      </c>
    </row>
    <row r="137" spans="1:1" ht="13" x14ac:dyDescent="0.15">
      <c r="A137" s="1" t="s">
        <v>1841</v>
      </c>
    </row>
    <row r="138" spans="1:1" ht="13" x14ac:dyDescent="0.15">
      <c r="A138" s="4" t="s">
        <v>1172</v>
      </c>
    </row>
    <row r="139" spans="1:1" ht="13" x14ac:dyDescent="0.15">
      <c r="A139" s="1" t="s">
        <v>1444</v>
      </c>
    </row>
    <row r="140" spans="1:1" ht="13" x14ac:dyDescent="0.15">
      <c r="A140" s="1" t="s">
        <v>507</v>
      </c>
    </row>
    <row r="141" spans="1:1" ht="13" x14ac:dyDescent="0.15">
      <c r="A141" s="1" t="s">
        <v>354</v>
      </c>
    </row>
    <row r="142" spans="1:1" ht="13" x14ac:dyDescent="0.15">
      <c r="A142" s="1" t="s">
        <v>1827</v>
      </c>
    </row>
    <row r="143" spans="1:1" ht="13" x14ac:dyDescent="0.15">
      <c r="A143" s="1" t="s">
        <v>1751</v>
      </c>
    </row>
    <row r="144" spans="1:1" ht="13" x14ac:dyDescent="0.15">
      <c r="A144" s="1" t="s">
        <v>153</v>
      </c>
    </row>
    <row r="145" spans="1:1" ht="13" x14ac:dyDescent="0.15">
      <c r="A145" s="1" t="s">
        <v>2738</v>
      </c>
    </row>
    <row r="146" spans="1:1" ht="13" x14ac:dyDescent="0.15">
      <c r="A146" s="1" t="s">
        <v>1564</v>
      </c>
    </row>
    <row r="147" spans="1:1" ht="13" x14ac:dyDescent="0.15">
      <c r="A147" s="1" t="s">
        <v>2457</v>
      </c>
    </row>
    <row r="148" spans="1:1" ht="13" x14ac:dyDescent="0.15">
      <c r="A148" s="1" t="s">
        <v>2154</v>
      </c>
    </row>
    <row r="149" spans="1:1" ht="13" x14ac:dyDescent="0.15">
      <c r="A149" s="1" t="s">
        <v>513</v>
      </c>
    </row>
    <row r="150" spans="1:1" ht="13" x14ac:dyDescent="0.15">
      <c r="A150" s="1" t="s">
        <v>2413</v>
      </c>
    </row>
    <row r="151" spans="1:1" ht="13" x14ac:dyDescent="0.15">
      <c r="A151" s="1" t="s">
        <v>188</v>
      </c>
    </row>
    <row r="152" spans="1:1" ht="13" x14ac:dyDescent="0.15">
      <c r="A152" s="1" t="s">
        <v>2042</v>
      </c>
    </row>
    <row r="153" spans="1:1" ht="13" x14ac:dyDescent="0.15">
      <c r="A153" s="1" t="s">
        <v>38</v>
      </c>
    </row>
    <row r="154" spans="1:1" ht="13" x14ac:dyDescent="0.15">
      <c r="A154" s="1" t="s">
        <v>1046</v>
      </c>
    </row>
    <row r="155" spans="1:1" ht="13" x14ac:dyDescent="0.15">
      <c r="A155" s="1" t="s">
        <v>2394</v>
      </c>
    </row>
    <row r="156" spans="1:1" ht="13" x14ac:dyDescent="0.15">
      <c r="A156" s="1" t="s">
        <v>1529</v>
      </c>
    </row>
    <row r="157" spans="1:1" ht="13" x14ac:dyDescent="0.15">
      <c r="A157" s="1" t="s">
        <v>2561</v>
      </c>
    </row>
    <row r="158" spans="1:1" ht="13" x14ac:dyDescent="0.15">
      <c r="A158" s="1" t="s">
        <v>1563</v>
      </c>
    </row>
    <row r="159" spans="1:1" ht="13" x14ac:dyDescent="0.15">
      <c r="A159" s="1" t="s">
        <v>1824</v>
      </c>
    </row>
    <row r="160" spans="1:1" ht="13" x14ac:dyDescent="0.15">
      <c r="A160" s="1" t="s">
        <v>243</v>
      </c>
    </row>
    <row r="161" spans="1:1" ht="13" x14ac:dyDescent="0.15">
      <c r="A161" s="1" t="s">
        <v>1731</v>
      </c>
    </row>
    <row r="162" spans="1:1" ht="13" x14ac:dyDescent="0.15">
      <c r="A162" s="1" t="s">
        <v>142</v>
      </c>
    </row>
    <row r="163" spans="1:1" ht="13" x14ac:dyDescent="0.15">
      <c r="A163" s="1" t="s">
        <v>421</v>
      </c>
    </row>
    <row r="164" spans="1:1" ht="13" x14ac:dyDescent="0.15">
      <c r="A164" s="1" t="s">
        <v>185</v>
      </c>
    </row>
    <row r="165" spans="1:1" ht="13" x14ac:dyDescent="0.15">
      <c r="A165" s="1" t="s">
        <v>2085</v>
      </c>
    </row>
    <row r="166" spans="1:1" ht="13" x14ac:dyDescent="0.15">
      <c r="A166" s="1" t="s">
        <v>844</v>
      </c>
    </row>
    <row r="167" spans="1:1" ht="13" x14ac:dyDescent="0.15">
      <c r="A167" s="1" t="s">
        <v>1872</v>
      </c>
    </row>
    <row r="168" spans="1:1" ht="13" x14ac:dyDescent="0.15">
      <c r="A168" s="1" t="s">
        <v>745</v>
      </c>
    </row>
    <row r="169" spans="1:1" ht="13" x14ac:dyDescent="0.15">
      <c r="A169" s="1" t="s">
        <v>1963</v>
      </c>
    </row>
    <row r="170" spans="1:1" ht="13" x14ac:dyDescent="0.15">
      <c r="A170" s="1" t="s">
        <v>887</v>
      </c>
    </row>
    <row r="171" spans="1:1" ht="13" x14ac:dyDescent="0.15">
      <c r="A171" s="1" t="s">
        <v>780</v>
      </c>
    </row>
    <row r="172" spans="1:1" ht="13" x14ac:dyDescent="0.15">
      <c r="A172" s="1" t="s">
        <v>235</v>
      </c>
    </row>
    <row r="173" spans="1:1" ht="13" x14ac:dyDescent="0.15">
      <c r="A173" s="1" t="s">
        <v>907</v>
      </c>
    </row>
    <row r="174" spans="1:1" ht="13" x14ac:dyDescent="0.15">
      <c r="A174" s="1" t="s">
        <v>1996</v>
      </c>
    </row>
    <row r="175" spans="1:1" ht="13" x14ac:dyDescent="0.15">
      <c r="A175" s="1" t="s">
        <v>1944</v>
      </c>
    </row>
    <row r="176" spans="1:1" ht="13" x14ac:dyDescent="0.15">
      <c r="A176" s="1" t="s">
        <v>1143</v>
      </c>
    </row>
    <row r="177" spans="1:1" ht="13" x14ac:dyDescent="0.15">
      <c r="A177" s="1" t="s">
        <v>2500</v>
      </c>
    </row>
    <row r="178" spans="1:1" ht="13" x14ac:dyDescent="0.15">
      <c r="A178" s="1" t="s">
        <v>48</v>
      </c>
    </row>
    <row r="179" spans="1:1" ht="13" x14ac:dyDescent="0.15">
      <c r="A179" s="1" t="s">
        <v>2158</v>
      </c>
    </row>
    <row r="180" spans="1:1" ht="13" x14ac:dyDescent="0.15">
      <c r="A180" s="1" t="s">
        <v>1612</v>
      </c>
    </row>
    <row r="181" spans="1:1" ht="13" x14ac:dyDescent="0.15">
      <c r="A181" s="1" t="s">
        <v>308</v>
      </c>
    </row>
    <row r="182" spans="1:1" ht="13" x14ac:dyDescent="0.15">
      <c r="A182" s="1" t="s">
        <v>636</v>
      </c>
    </row>
    <row r="183" spans="1:1" ht="13" x14ac:dyDescent="0.15">
      <c r="A183" s="1" t="s">
        <v>782</v>
      </c>
    </row>
    <row r="184" spans="1:1" ht="13" x14ac:dyDescent="0.15">
      <c r="A184" s="1" t="s">
        <v>1748</v>
      </c>
    </row>
    <row r="185" spans="1:1" ht="13" x14ac:dyDescent="0.15">
      <c r="A185" s="1" t="s">
        <v>88</v>
      </c>
    </row>
    <row r="186" spans="1:1" ht="13" x14ac:dyDescent="0.15">
      <c r="A186" s="1" t="s">
        <v>1756</v>
      </c>
    </row>
    <row r="187" spans="1:1" ht="13" x14ac:dyDescent="0.15">
      <c r="A187" s="1" t="s">
        <v>2535</v>
      </c>
    </row>
    <row r="188" spans="1:1" ht="13" x14ac:dyDescent="0.15">
      <c r="A188" s="1" t="s">
        <v>255</v>
      </c>
    </row>
    <row r="189" spans="1:1" ht="13" x14ac:dyDescent="0.15">
      <c r="A189" s="1" t="s">
        <v>1195</v>
      </c>
    </row>
    <row r="190" spans="1:1" ht="13" x14ac:dyDescent="0.15">
      <c r="A190" s="1" t="s">
        <v>2358</v>
      </c>
    </row>
    <row r="191" spans="1:1" ht="13" x14ac:dyDescent="0.15">
      <c r="A191" s="1" t="s">
        <v>1372</v>
      </c>
    </row>
    <row r="192" spans="1:1" ht="13" x14ac:dyDescent="0.15">
      <c r="A192" s="1" t="s">
        <v>301</v>
      </c>
    </row>
    <row r="193" spans="1:1" ht="13" x14ac:dyDescent="0.15">
      <c r="A193" s="1" t="s">
        <v>2801</v>
      </c>
    </row>
    <row r="194" spans="1:1" ht="13" x14ac:dyDescent="0.15">
      <c r="A194" s="1" t="s">
        <v>241</v>
      </c>
    </row>
    <row r="195" spans="1:1" ht="13" x14ac:dyDescent="0.15">
      <c r="A195" s="1" t="s">
        <v>2490</v>
      </c>
    </row>
    <row r="196" spans="1:1" ht="13" x14ac:dyDescent="0.15">
      <c r="A196" s="1" t="s">
        <v>1547</v>
      </c>
    </row>
    <row r="197" spans="1:1" ht="13" x14ac:dyDescent="0.15">
      <c r="A197" s="1" t="s">
        <v>1962</v>
      </c>
    </row>
    <row r="198" spans="1:1" ht="13" x14ac:dyDescent="0.15">
      <c r="A198" s="1" t="s">
        <v>1695</v>
      </c>
    </row>
    <row r="199" spans="1:1" ht="13" x14ac:dyDescent="0.15">
      <c r="A199" s="1" t="s">
        <v>1849</v>
      </c>
    </row>
    <row r="200" spans="1:1" ht="13" x14ac:dyDescent="0.15">
      <c r="A200" s="1" t="s">
        <v>2499</v>
      </c>
    </row>
    <row r="201" spans="1:1" ht="13" x14ac:dyDescent="0.15">
      <c r="A201" s="1" t="s">
        <v>1645</v>
      </c>
    </row>
    <row r="202" spans="1:1" ht="13" x14ac:dyDescent="0.15">
      <c r="A202" s="1" t="s">
        <v>2406</v>
      </c>
    </row>
    <row r="203" spans="1:1" ht="13" x14ac:dyDescent="0.15">
      <c r="A203" s="1" t="s">
        <v>168</v>
      </c>
    </row>
    <row r="204" spans="1:1" ht="13" x14ac:dyDescent="0.15">
      <c r="A204" s="1" t="s">
        <v>1204</v>
      </c>
    </row>
    <row r="205" spans="1:1" ht="13" x14ac:dyDescent="0.15">
      <c r="A205" s="1" t="s">
        <v>2427</v>
      </c>
    </row>
    <row r="206" spans="1:1" ht="13" x14ac:dyDescent="0.15">
      <c r="A206" s="1" t="s">
        <v>374</v>
      </c>
    </row>
    <row r="207" spans="1:1" ht="13" x14ac:dyDescent="0.15">
      <c r="A207" s="1" t="s">
        <v>726</v>
      </c>
    </row>
    <row r="208" spans="1:1" ht="13" x14ac:dyDescent="0.15">
      <c r="A208" s="1" t="s">
        <v>1715</v>
      </c>
    </row>
    <row r="209" spans="1:1" ht="13" x14ac:dyDescent="0.15">
      <c r="A209" s="1" t="s">
        <v>100</v>
      </c>
    </row>
    <row r="210" spans="1:1" ht="13" x14ac:dyDescent="0.15">
      <c r="A210" s="1" t="s">
        <v>2484</v>
      </c>
    </row>
    <row r="211" spans="1:1" ht="13" x14ac:dyDescent="0.15">
      <c r="A211" s="1" t="s">
        <v>2581</v>
      </c>
    </row>
    <row r="212" spans="1:1" ht="13" x14ac:dyDescent="0.15">
      <c r="A212" s="1" t="s">
        <v>1203</v>
      </c>
    </row>
    <row r="213" spans="1:1" ht="13" x14ac:dyDescent="0.15">
      <c r="A213" s="1" t="s">
        <v>67</v>
      </c>
    </row>
    <row r="214" spans="1:1" ht="13" x14ac:dyDescent="0.15">
      <c r="A214" s="1" t="s">
        <v>46</v>
      </c>
    </row>
    <row r="215" spans="1:1" ht="13" x14ac:dyDescent="0.15">
      <c r="A215" s="1" t="s">
        <v>2779</v>
      </c>
    </row>
    <row r="216" spans="1:1" ht="13" x14ac:dyDescent="0.15">
      <c r="A216" s="1" t="s">
        <v>1329</v>
      </c>
    </row>
    <row r="217" spans="1:1" ht="13" x14ac:dyDescent="0.15">
      <c r="A217" s="1" t="s">
        <v>983</v>
      </c>
    </row>
    <row r="218" spans="1:1" ht="13" x14ac:dyDescent="0.15">
      <c r="A218" s="1" t="s">
        <v>540</v>
      </c>
    </row>
    <row r="219" spans="1:1" ht="13" x14ac:dyDescent="0.15">
      <c r="A219" s="1" t="s">
        <v>1833</v>
      </c>
    </row>
    <row r="220" spans="1:1" ht="13" x14ac:dyDescent="0.15">
      <c r="A220" s="1" t="s">
        <v>1185</v>
      </c>
    </row>
    <row r="221" spans="1:1" ht="13" x14ac:dyDescent="0.15">
      <c r="A221" s="1" t="s">
        <v>795</v>
      </c>
    </row>
    <row r="222" spans="1:1" ht="13" x14ac:dyDescent="0.15">
      <c r="A222" s="1" t="s">
        <v>2575</v>
      </c>
    </row>
    <row r="223" spans="1:1" ht="13" x14ac:dyDescent="0.15">
      <c r="A223" s="1" t="s">
        <v>2405</v>
      </c>
    </row>
    <row r="224" spans="1:1" ht="13" x14ac:dyDescent="0.15">
      <c r="A224" s="1" t="s">
        <v>816</v>
      </c>
    </row>
    <row r="225" spans="1:1" ht="13" x14ac:dyDescent="0.15">
      <c r="A225" s="1" t="s">
        <v>2828</v>
      </c>
    </row>
    <row r="226" spans="1:1" ht="13" x14ac:dyDescent="0.15">
      <c r="A226" s="1" t="s">
        <v>1837</v>
      </c>
    </row>
    <row r="227" spans="1:1" ht="13" x14ac:dyDescent="0.15">
      <c r="A227" s="1" t="s">
        <v>1032</v>
      </c>
    </row>
    <row r="228" spans="1:1" ht="13" x14ac:dyDescent="0.15">
      <c r="A228" s="1" t="s">
        <v>1272</v>
      </c>
    </row>
    <row r="229" spans="1:1" ht="13" x14ac:dyDescent="0.15">
      <c r="A229" s="1" t="s">
        <v>674</v>
      </c>
    </row>
    <row r="230" spans="1:1" ht="13" x14ac:dyDescent="0.15">
      <c r="A230" s="4" t="s">
        <v>302</v>
      </c>
    </row>
    <row r="231" spans="1:1" ht="13" x14ac:dyDescent="0.15">
      <c r="A231" s="1" t="s">
        <v>2545</v>
      </c>
    </row>
    <row r="232" spans="1:1" ht="13" x14ac:dyDescent="0.15">
      <c r="A232" s="1" t="s">
        <v>429</v>
      </c>
    </row>
    <row r="233" spans="1:1" ht="13" x14ac:dyDescent="0.15">
      <c r="A233" s="1" t="s">
        <v>359</v>
      </c>
    </row>
    <row r="234" spans="1:1" ht="13" x14ac:dyDescent="0.15">
      <c r="A234" s="1" t="s">
        <v>1080</v>
      </c>
    </row>
    <row r="235" spans="1:1" ht="13" x14ac:dyDescent="0.15">
      <c r="A235" s="1" t="s">
        <v>44</v>
      </c>
    </row>
    <row r="236" spans="1:1" ht="13" x14ac:dyDescent="0.15">
      <c r="A236" s="1" t="s">
        <v>1927</v>
      </c>
    </row>
    <row r="237" spans="1:1" ht="13" x14ac:dyDescent="0.15">
      <c r="A237" s="1" t="s">
        <v>1098</v>
      </c>
    </row>
    <row r="238" spans="1:1" ht="13" x14ac:dyDescent="0.15">
      <c r="A238" s="1" t="s">
        <v>2184</v>
      </c>
    </row>
    <row r="239" spans="1:1" ht="13" x14ac:dyDescent="0.15">
      <c r="A239" s="1" t="s">
        <v>919</v>
      </c>
    </row>
    <row r="240" spans="1:1" ht="13" x14ac:dyDescent="0.15">
      <c r="A240" s="1" t="s">
        <v>2047</v>
      </c>
    </row>
    <row r="241" spans="1:1" ht="13" x14ac:dyDescent="0.15">
      <c r="A241" s="1" t="s">
        <v>412</v>
      </c>
    </row>
    <row r="242" spans="1:1" ht="13" x14ac:dyDescent="0.15">
      <c r="A242" s="1" t="s">
        <v>270</v>
      </c>
    </row>
    <row r="243" spans="1:1" ht="13" x14ac:dyDescent="0.15">
      <c r="A243" s="1" t="s">
        <v>2834</v>
      </c>
    </row>
    <row r="244" spans="1:1" ht="13" x14ac:dyDescent="0.15">
      <c r="A244" s="1" t="s">
        <v>345</v>
      </c>
    </row>
    <row r="245" spans="1:1" ht="13" x14ac:dyDescent="0.15">
      <c r="A245" s="1" t="s">
        <v>1591</v>
      </c>
    </row>
    <row r="246" spans="1:1" ht="13" x14ac:dyDescent="0.15">
      <c r="A246" s="1" t="s">
        <v>2404</v>
      </c>
    </row>
    <row r="247" spans="1:1" ht="13" x14ac:dyDescent="0.15">
      <c r="A247" s="1" t="s">
        <v>68</v>
      </c>
    </row>
    <row r="248" spans="1:1" ht="13" x14ac:dyDescent="0.15">
      <c r="A248" s="1" t="s">
        <v>1429</v>
      </c>
    </row>
    <row r="249" spans="1:1" ht="13" x14ac:dyDescent="0.15">
      <c r="A249" s="1" t="s">
        <v>554</v>
      </c>
    </row>
    <row r="250" spans="1:1" ht="13" x14ac:dyDescent="0.15">
      <c r="A250" s="1" t="s">
        <v>697</v>
      </c>
    </row>
    <row r="251" spans="1:1" ht="13" x14ac:dyDescent="0.15">
      <c r="A251" s="1" t="s">
        <v>861</v>
      </c>
    </row>
    <row r="252" spans="1:1" ht="13" x14ac:dyDescent="0.15">
      <c r="A252" s="1" t="s">
        <v>1040</v>
      </c>
    </row>
    <row r="253" spans="1:1" ht="13" x14ac:dyDescent="0.15">
      <c r="A253" s="1" t="s">
        <v>2053</v>
      </c>
    </row>
    <row r="254" spans="1:1" ht="13" x14ac:dyDescent="0.15">
      <c r="A254" s="1" t="s">
        <v>134</v>
      </c>
    </row>
    <row r="255" spans="1:1" ht="13" x14ac:dyDescent="0.15">
      <c r="A255" s="1" t="s">
        <v>133</v>
      </c>
    </row>
    <row r="256" spans="1:1" ht="13" x14ac:dyDescent="0.15">
      <c r="A256" s="1" t="s">
        <v>1571</v>
      </c>
    </row>
    <row r="257" spans="1:1" ht="13" x14ac:dyDescent="0.15">
      <c r="A257" s="1" t="s">
        <v>208</v>
      </c>
    </row>
    <row r="258" spans="1:1" ht="13" x14ac:dyDescent="0.15">
      <c r="A258" s="1" t="s">
        <v>2403</v>
      </c>
    </row>
    <row r="259" spans="1:1" ht="13" x14ac:dyDescent="0.15">
      <c r="A259" s="1" t="s">
        <v>432</v>
      </c>
    </row>
    <row r="260" spans="1:1" ht="13" x14ac:dyDescent="0.15">
      <c r="A260" s="1" t="s">
        <v>2514</v>
      </c>
    </row>
    <row r="261" spans="1:1" ht="13" x14ac:dyDescent="0.15">
      <c r="A261" s="1" t="s">
        <v>574</v>
      </c>
    </row>
    <row r="262" spans="1:1" ht="13" x14ac:dyDescent="0.15">
      <c r="A262" s="1" t="s">
        <v>327</v>
      </c>
    </row>
    <row r="263" spans="1:1" ht="13" x14ac:dyDescent="0.15">
      <c r="A263" s="1" t="s">
        <v>1730</v>
      </c>
    </row>
    <row r="264" spans="1:1" ht="13" x14ac:dyDescent="0.15">
      <c r="A264" s="1" t="s">
        <v>1212</v>
      </c>
    </row>
    <row r="265" spans="1:1" ht="13" x14ac:dyDescent="0.15">
      <c r="A265" s="1" t="s">
        <v>1198</v>
      </c>
    </row>
    <row r="266" spans="1:1" ht="13" x14ac:dyDescent="0.15">
      <c r="A266" s="1" t="s">
        <v>1848</v>
      </c>
    </row>
    <row r="267" spans="1:1" ht="13" x14ac:dyDescent="0.15">
      <c r="A267" s="1" t="s">
        <v>217</v>
      </c>
    </row>
    <row r="268" spans="1:1" ht="13" x14ac:dyDescent="0.15">
      <c r="A268" s="1" t="s">
        <v>948</v>
      </c>
    </row>
    <row r="269" spans="1:1" ht="13" x14ac:dyDescent="0.15">
      <c r="A269" s="1" t="s">
        <v>1590</v>
      </c>
    </row>
    <row r="270" spans="1:1" ht="13" x14ac:dyDescent="0.15">
      <c r="A270" s="1" t="s">
        <v>1956</v>
      </c>
    </row>
    <row r="271" spans="1:1" ht="13" x14ac:dyDescent="0.15">
      <c r="A271" s="1" t="s">
        <v>249</v>
      </c>
    </row>
    <row r="272" spans="1:1" ht="13" x14ac:dyDescent="0.15">
      <c r="A272" s="1" t="s">
        <v>888</v>
      </c>
    </row>
    <row r="273" spans="1:1" ht="13" x14ac:dyDescent="0.15">
      <c r="A273" s="1" t="s">
        <v>1003</v>
      </c>
    </row>
    <row r="274" spans="1:1" ht="13" x14ac:dyDescent="0.15">
      <c r="A274" s="1" t="s">
        <v>2634</v>
      </c>
    </row>
    <row r="275" spans="1:1" ht="13" x14ac:dyDescent="0.15">
      <c r="A275" s="1" t="s">
        <v>838</v>
      </c>
    </row>
    <row r="276" spans="1:1" ht="13" x14ac:dyDescent="0.15">
      <c r="A276" s="1" t="s">
        <v>1724</v>
      </c>
    </row>
    <row r="277" spans="1:1" ht="13" x14ac:dyDescent="0.15">
      <c r="A277" s="1" t="s">
        <v>565</v>
      </c>
    </row>
    <row r="278" spans="1:1" ht="13" x14ac:dyDescent="0.15">
      <c r="A278" s="1" t="s">
        <v>355</v>
      </c>
    </row>
    <row r="279" spans="1:1" ht="13" x14ac:dyDescent="0.15">
      <c r="A279" s="1" t="s">
        <v>2209</v>
      </c>
    </row>
    <row r="280" spans="1:1" ht="13" x14ac:dyDescent="0.15">
      <c r="A280" s="1" t="s">
        <v>1788</v>
      </c>
    </row>
    <row r="281" spans="1:1" ht="13" x14ac:dyDescent="0.15">
      <c r="A281" s="1" t="s">
        <v>1217</v>
      </c>
    </row>
    <row r="282" spans="1:1" ht="13" x14ac:dyDescent="0.15">
      <c r="A282" s="1" t="s">
        <v>2646</v>
      </c>
    </row>
    <row r="283" spans="1:1" ht="13" x14ac:dyDescent="0.15">
      <c r="A283" s="1" t="s">
        <v>140</v>
      </c>
    </row>
    <row r="284" spans="1:1" ht="13" x14ac:dyDescent="0.15">
      <c r="A284" s="1" t="s">
        <v>2004</v>
      </c>
    </row>
    <row r="285" spans="1:1" ht="13" x14ac:dyDescent="0.15">
      <c r="A285" s="1" t="s">
        <v>604</v>
      </c>
    </row>
    <row r="286" spans="1:1" ht="13" x14ac:dyDescent="0.15">
      <c r="A286" s="1" t="s">
        <v>497</v>
      </c>
    </row>
    <row r="287" spans="1:1" ht="13" x14ac:dyDescent="0.15">
      <c r="A287" s="1" t="s">
        <v>1653</v>
      </c>
    </row>
    <row r="288" spans="1:1" ht="13" x14ac:dyDescent="0.15">
      <c r="A288" s="1" t="s">
        <v>1806</v>
      </c>
    </row>
    <row r="289" spans="1:1" ht="13" x14ac:dyDescent="0.15">
      <c r="A289" s="1" t="s">
        <v>417</v>
      </c>
    </row>
    <row r="290" spans="1:1" ht="13" x14ac:dyDescent="0.15">
      <c r="A290" s="1" t="s">
        <v>1233</v>
      </c>
    </row>
    <row r="291" spans="1:1" ht="13" x14ac:dyDescent="0.15">
      <c r="A291" s="1" t="s">
        <v>1293</v>
      </c>
    </row>
    <row r="292" spans="1:1" ht="13" x14ac:dyDescent="0.15">
      <c r="A292" s="1" t="s">
        <v>2609</v>
      </c>
    </row>
    <row r="293" spans="1:1" ht="13" x14ac:dyDescent="0.15">
      <c r="A293" s="1" t="s">
        <v>1516</v>
      </c>
    </row>
    <row r="294" spans="1:1" ht="13" x14ac:dyDescent="0.15">
      <c r="A294" s="1" t="s">
        <v>650</v>
      </c>
    </row>
    <row r="295" spans="1:1" ht="13" x14ac:dyDescent="0.15">
      <c r="A295" s="1" t="s">
        <v>1725</v>
      </c>
    </row>
    <row r="296" spans="1:1" ht="13" x14ac:dyDescent="0.15">
      <c r="A296" s="1" t="s">
        <v>1577</v>
      </c>
    </row>
    <row r="297" spans="1:1" ht="13" x14ac:dyDescent="0.15">
      <c r="A297" s="1" t="s">
        <v>2805</v>
      </c>
    </row>
    <row r="298" spans="1:1" ht="13" x14ac:dyDescent="0.15">
      <c r="A298" s="1" t="s">
        <v>2712</v>
      </c>
    </row>
    <row r="299" spans="1:1" ht="13" x14ac:dyDescent="0.15">
      <c r="A299" s="1" t="s">
        <v>653</v>
      </c>
    </row>
    <row r="300" spans="1:1" ht="13" x14ac:dyDescent="0.15">
      <c r="A300" s="4" t="s">
        <v>341</v>
      </c>
    </row>
    <row r="301" spans="1:1" ht="13" x14ac:dyDescent="0.15">
      <c r="A301" s="1" t="s">
        <v>347</v>
      </c>
    </row>
    <row r="302" spans="1:1" ht="13" x14ac:dyDescent="0.15">
      <c r="A302" s="1" t="s">
        <v>2037</v>
      </c>
    </row>
    <row r="303" spans="1:1" ht="13" x14ac:dyDescent="0.15">
      <c r="A303" s="1" t="s">
        <v>1906</v>
      </c>
    </row>
    <row r="304" spans="1:1" ht="13" x14ac:dyDescent="0.15">
      <c r="A304" s="1" t="s">
        <v>2429</v>
      </c>
    </row>
    <row r="305" spans="1:1" ht="13" x14ac:dyDescent="0.15">
      <c r="A305" s="1" t="s">
        <v>1743</v>
      </c>
    </row>
    <row r="306" spans="1:1" ht="13" x14ac:dyDescent="0.15">
      <c r="A306" s="1" t="s">
        <v>1430</v>
      </c>
    </row>
    <row r="307" spans="1:1" ht="13" x14ac:dyDescent="0.15">
      <c r="A307" s="1" t="s">
        <v>874</v>
      </c>
    </row>
    <row r="308" spans="1:1" ht="13" x14ac:dyDescent="0.15">
      <c r="A308" s="1" t="s">
        <v>2357</v>
      </c>
    </row>
    <row r="309" spans="1:1" ht="13" x14ac:dyDescent="0.15">
      <c r="A309" s="1" t="s">
        <v>387</v>
      </c>
    </row>
    <row r="310" spans="1:1" ht="13" x14ac:dyDescent="0.15">
      <c r="A310" s="1" t="s">
        <v>1294</v>
      </c>
    </row>
    <row r="311" spans="1:1" ht="13" x14ac:dyDescent="0.15">
      <c r="A311" s="1" t="s">
        <v>506</v>
      </c>
    </row>
    <row r="312" spans="1:1" ht="13" x14ac:dyDescent="0.15">
      <c r="A312" s="1" t="s">
        <v>2165</v>
      </c>
    </row>
    <row r="313" spans="1:1" ht="13" x14ac:dyDescent="0.15">
      <c r="A313" s="1" t="s">
        <v>1242</v>
      </c>
    </row>
    <row r="314" spans="1:1" ht="13" x14ac:dyDescent="0.15">
      <c r="A314" s="1" t="s">
        <v>98</v>
      </c>
    </row>
    <row r="315" spans="1:1" ht="13" x14ac:dyDescent="0.15">
      <c r="A315" s="1" t="s">
        <v>1094</v>
      </c>
    </row>
    <row r="316" spans="1:1" ht="13" x14ac:dyDescent="0.15">
      <c r="A316" s="1" t="s">
        <v>2130</v>
      </c>
    </row>
    <row r="317" spans="1:1" ht="13" x14ac:dyDescent="0.15">
      <c r="A317" s="1" t="s">
        <v>118</v>
      </c>
    </row>
    <row r="318" spans="1:1" ht="13" x14ac:dyDescent="0.15">
      <c r="A318" s="1" t="s">
        <v>1283</v>
      </c>
    </row>
    <row r="319" spans="1:1" ht="13" x14ac:dyDescent="0.15">
      <c r="A319" s="1" t="s">
        <v>920</v>
      </c>
    </row>
    <row r="320" spans="1:1" ht="13" x14ac:dyDescent="0.15">
      <c r="A320" s="1" t="s">
        <v>1234</v>
      </c>
    </row>
    <row r="321" spans="1:1" ht="13" x14ac:dyDescent="0.15">
      <c r="A321" s="1" t="s">
        <v>2441</v>
      </c>
    </row>
    <row r="322" spans="1:1" ht="13" x14ac:dyDescent="0.15">
      <c r="A322" s="1" t="s">
        <v>2365</v>
      </c>
    </row>
    <row r="323" spans="1:1" ht="13" x14ac:dyDescent="0.15">
      <c r="A323" s="1" t="s">
        <v>958</v>
      </c>
    </row>
    <row r="324" spans="1:1" ht="13" x14ac:dyDescent="0.15">
      <c r="A324" s="1" t="s">
        <v>2525</v>
      </c>
    </row>
    <row r="325" spans="1:1" ht="13" x14ac:dyDescent="0.15">
      <c r="A325" s="1" t="s">
        <v>1838</v>
      </c>
    </row>
    <row r="326" spans="1:1" ht="13" x14ac:dyDescent="0.15">
      <c r="A326" s="1" t="s">
        <v>2570</v>
      </c>
    </row>
    <row r="327" spans="1:1" ht="13" x14ac:dyDescent="0.15">
      <c r="A327" s="1" t="s">
        <v>1514</v>
      </c>
    </row>
    <row r="328" spans="1:1" ht="13" x14ac:dyDescent="0.15">
      <c r="A328" s="1" t="s">
        <v>2227</v>
      </c>
    </row>
    <row r="329" spans="1:1" ht="13" x14ac:dyDescent="0.15">
      <c r="A329" s="1" t="s">
        <v>2373</v>
      </c>
    </row>
    <row r="330" spans="1:1" ht="13" x14ac:dyDescent="0.15">
      <c r="A330" s="1" t="s">
        <v>667</v>
      </c>
    </row>
    <row r="331" spans="1:1" ht="13" x14ac:dyDescent="0.15">
      <c r="A331" s="1" t="s">
        <v>2680</v>
      </c>
    </row>
    <row r="332" spans="1:1" ht="13" x14ac:dyDescent="0.15">
      <c r="A332" s="1" t="s">
        <v>36</v>
      </c>
    </row>
    <row r="333" spans="1:1" ht="13" x14ac:dyDescent="0.15">
      <c r="A333" s="1" t="s">
        <v>1469</v>
      </c>
    </row>
    <row r="334" spans="1:1" ht="13" x14ac:dyDescent="0.15">
      <c r="A334" s="1" t="s">
        <v>1059</v>
      </c>
    </row>
    <row r="335" spans="1:1" ht="13" x14ac:dyDescent="0.15">
      <c r="A335" s="1" t="s">
        <v>463</v>
      </c>
    </row>
    <row r="336" spans="1:1" ht="13" x14ac:dyDescent="0.15">
      <c r="A336" s="1" t="s">
        <v>482</v>
      </c>
    </row>
    <row r="337" spans="1:1" ht="13" x14ac:dyDescent="0.15">
      <c r="A337" s="1" t="s">
        <v>621</v>
      </c>
    </row>
    <row r="338" spans="1:1" ht="13" x14ac:dyDescent="0.15">
      <c r="A338" s="1" t="s">
        <v>2077</v>
      </c>
    </row>
    <row r="339" spans="1:1" ht="13" x14ac:dyDescent="0.15">
      <c r="A339" s="1" t="s">
        <v>1267</v>
      </c>
    </row>
    <row r="340" spans="1:1" ht="13" x14ac:dyDescent="0.15">
      <c r="A340" s="1" t="s">
        <v>2238</v>
      </c>
    </row>
    <row r="341" spans="1:1" ht="13" x14ac:dyDescent="0.15">
      <c r="A341" s="1" t="s">
        <v>285</v>
      </c>
    </row>
    <row r="342" spans="1:1" ht="13" x14ac:dyDescent="0.15">
      <c r="A342" s="1" t="s">
        <v>2177</v>
      </c>
    </row>
    <row r="343" spans="1:1" ht="13" x14ac:dyDescent="0.15">
      <c r="A343" s="1" t="s">
        <v>1777</v>
      </c>
    </row>
    <row r="344" spans="1:1" ht="13" x14ac:dyDescent="0.15">
      <c r="A344" s="1" t="s">
        <v>453</v>
      </c>
    </row>
    <row r="345" spans="1:1" ht="13" x14ac:dyDescent="0.15">
      <c r="A345" s="1" t="s">
        <v>1904</v>
      </c>
    </row>
    <row r="346" spans="1:1" ht="13" x14ac:dyDescent="0.15">
      <c r="A346" s="1" t="s">
        <v>2333</v>
      </c>
    </row>
    <row r="347" spans="1:1" ht="13" x14ac:dyDescent="0.15">
      <c r="A347" s="1" t="s">
        <v>2169</v>
      </c>
    </row>
    <row r="348" spans="1:1" ht="13" x14ac:dyDescent="0.15">
      <c r="A348" s="1" t="s">
        <v>402</v>
      </c>
    </row>
    <row r="349" spans="1:1" ht="13" x14ac:dyDescent="0.15">
      <c r="A349" s="1" t="s">
        <v>154</v>
      </c>
    </row>
    <row r="350" spans="1:1" ht="13" x14ac:dyDescent="0.15">
      <c r="A350" s="1" t="s">
        <v>1371</v>
      </c>
    </row>
    <row r="351" spans="1:1" ht="13" x14ac:dyDescent="0.15">
      <c r="A351" s="1" t="s">
        <v>2428</v>
      </c>
    </row>
    <row r="352" spans="1:1" ht="13" x14ac:dyDescent="0.15">
      <c r="A352" s="1" t="s">
        <v>2321</v>
      </c>
    </row>
    <row r="353" spans="1:1" ht="13" x14ac:dyDescent="0.15">
      <c r="A353" s="1" t="s">
        <v>2248</v>
      </c>
    </row>
    <row r="354" spans="1:1" ht="13" x14ac:dyDescent="0.15">
      <c r="A354" s="1" t="s">
        <v>2470</v>
      </c>
    </row>
    <row r="355" spans="1:1" ht="13" x14ac:dyDescent="0.15">
      <c r="A355" s="1" t="s">
        <v>1787</v>
      </c>
    </row>
    <row r="356" spans="1:1" ht="13" x14ac:dyDescent="0.15">
      <c r="A356" s="1" t="s">
        <v>1521</v>
      </c>
    </row>
    <row r="357" spans="1:1" ht="13" x14ac:dyDescent="0.15">
      <c r="A357" s="1" t="s">
        <v>2565</v>
      </c>
    </row>
    <row r="358" spans="1:1" ht="13" x14ac:dyDescent="0.15">
      <c r="A358" s="1" t="s">
        <v>367</v>
      </c>
    </row>
    <row r="359" spans="1:1" ht="13" x14ac:dyDescent="0.15">
      <c r="A359" s="1" t="s">
        <v>260</v>
      </c>
    </row>
    <row r="360" spans="1:1" ht="13" x14ac:dyDescent="0.15">
      <c r="A360" s="4" t="s">
        <v>1190</v>
      </c>
    </row>
    <row r="361" spans="1:1" ht="13" x14ac:dyDescent="0.15">
      <c r="A361" s="1" t="s">
        <v>449</v>
      </c>
    </row>
    <row r="362" spans="1:1" ht="13" x14ac:dyDescent="0.15">
      <c r="A362" s="1" t="s">
        <v>313</v>
      </c>
    </row>
    <row r="363" spans="1:1" ht="13" x14ac:dyDescent="0.15">
      <c r="A363" s="1" t="s">
        <v>83</v>
      </c>
    </row>
    <row r="364" spans="1:1" ht="13" x14ac:dyDescent="0.15">
      <c r="A364" s="1" t="s">
        <v>1501</v>
      </c>
    </row>
    <row r="365" spans="1:1" ht="13" x14ac:dyDescent="0.15">
      <c r="A365" s="1" t="s">
        <v>648</v>
      </c>
    </row>
    <row r="366" spans="1:1" ht="13" x14ac:dyDescent="0.15">
      <c r="A366" s="1" t="s">
        <v>1313</v>
      </c>
    </row>
    <row r="367" spans="1:1" ht="13" x14ac:dyDescent="0.15">
      <c r="A367" s="1" t="s">
        <v>1302</v>
      </c>
    </row>
    <row r="368" spans="1:1" ht="13" x14ac:dyDescent="0.15">
      <c r="A368" s="1" t="s">
        <v>656</v>
      </c>
    </row>
    <row r="369" spans="1:1" ht="13" x14ac:dyDescent="0.15">
      <c r="A369" s="1" t="s">
        <v>2569</v>
      </c>
    </row>
    <row r="370" spans="1:1" ht="13" x14ac:dyDescent="0.15">
      <c r="A370" s="1" t="s">
        <v>583</v>
      </c>
    </row>
    <row r="371" spans="1:1" ht="13" x14ac:dyDescent="0.15">
      <c r="A371" s="1" t="s">
        <v>2624</v>
      </c>
    </row>
    <row r="372" spans="1:1" ht="13" x14ac:dyDescent="0.15">
      <c r="A372" s="1" t="s">
        <v>131</v>
      </c>
    </row>
    <row r="373" spans="1:1" ht="13" x14ac:dyDescent="0.15">
      <c r="A373" s="1" t="s">
        <v>1211</v>
      </c>
    </row>
    <row r="374" spans="1:1" ht="13" x14ac:dyDescent="0.15">
      <c r="A374" s="1" t="s">
        <v>1622</v>
      </c>
    </row>
    <row r="375" spans="1:1" ht="13" x14ac:dyDescent="0.15">
      <c r="A375" s="1" t="s">
        <v>594</v>
      </c>
    </row>
    <row r="376" spans="1:1" ht="13" x14ac:dyDescent="0.15">
      <c r="A376" s="1" t="s">
        <v>179</v>
      </c>
    </row>
    <row r="377" spans="1:1" ht="13" x14ac:dyDescent="0.15">
      <c r="A377" s="1" t="s">
        <v>39</v>
      </c>
    </row>
    <row r="378" spans="1:1" ht="13" x14ac:dyDescent="0.15">
      <c r="A378" s="1" t="s">
        <v>1385</v>
      </c>
    </row>
    <row r="379" spans="1:1" ht="13" x14ac:dyDescent="0.15">
      <c r="A379" s="1" t="s">
        <v>262</v>
      </c>
    </row>
    <row r="380" spans="1:1" ht="13" x14ac:dyDescent="0.15">
      <c r="A380" s="1" t="s">
        <v>1379</v>
      </c>
    </row>
    <row r="381" spans="1:1" ht="13" x14ac:dyDescent="0.15">
      <c r="A381" s="1" t="s">
        <v>1420</v>
      </c>
    </row>
    <row r="382" spans="1:1" ht="13" x14ac:dyDescent="0.15">
      <c r="A382" s="1" t="s">
        <v>2317</v>
      </c>
    </row>
    <row r="383" spans="1:1" ht="13" x14ac:dyDescent="0.15">
      <c r="A383" s="1" t="s">
        <v>2681</v>
      </c>
    </row>
    <row r="384" spans="1:1" ht="13" x14ac:dyDescent="0.15">
      <c r="A384" s="1" t="s">
        <v>471</v>
      </c>
    </row>
    <row r="385" spans="1:1" ht="13" x14ac:dyDescent="0.15">
      <c r="A385" s="1" t="s">
        <v>1303</v>
      </c>
    </row>
    <row r="386" spans="1:1" ht="13" x14ac:dyDescent="0.15">
      <c r="A386" s="1" t="s">
        <v>756</v>
      </c>
    </row>
    <row r="387" spans="1:1" ht="13" x14ac:dyDescent="0.15">
      <c r="A387" s="1" t="s">
        <v>2353</v>
      </c>
    </row>
    <row r="388" spans="1:1" ht="13" x14ac:dyDescent="0.15">
      <c r="A388" s="1" t="s">
        <v>895</v>
      </c>
    </row>
    <row r="389" spans="1:1" ht="13" x14ac:dyDescent="0.15">
      <c r="A389" s="1" t="s">
        <v>692</v>
      </c>
    </row>
    <row r="390" spans="1:1" ht="13" x14ac:dyDescent="0.15">
      <c r="A390" s="1" t="s">
        <v>382</v>
      </c>
    </row>
    <row r="391" spans="1:1" ht="13" x14ac:dyDescent="0.15">
      <c r="A391" s="1" t="s">
        <v>2069</v>
      </c>
    </row>
    <row r="392" spans="1:1" ht="13" x14ac:dyDescent="0.15">
      <c r="A392" s="1" t="s">
        <v>933</v>
      </c>
    </row>
    <row r="393" spans="1:1" ht="13" x14ac:dyDescent="0.15">
      <c r="A393" s="1" t="s">
        <v>2026</v>
      </c>
    </row>
    <row r="394" spans="1:1" ht="13" x14ac:dyDescent="0.15">
      <c r="A394" s="1" t="s">
        <v>1533</v>
      </c>
    </row>
    <row r="395" spans="1:1" ht="13" x14ac:dyDescent="0.15">
      <c r="A395" s="1" t="s">
        <v>2160</v>
      </c>
    </row>
    <row r="396" spans="1:1" ht="13" x14ac:dyDescent="0.15">
      <c r="A396" s="1" t="s">
        <v>826</v>
      </c>
    </row>
    <row r="397" spans="1:1" ht="13" x14ac:dyDescent="0.15">
      <c r="A397" s="1" t="s">
        <v>605</v>
      </c>
    </row>
    <row r="398" spans="1:1" ht="13" x14ac:dyDescent="0.15">
      <c r="A398" s="1" t="s">
        <v>1327</v>
      </c>
    </row>
    <row r="399" spans="1:1" ht="13" x14ac:dyDescent="0.15">
      <c r="A399" s="1" t="s">
        <v>702</v>
      </c>
    </row>
    <row r="400" spans="1:1" ht="13" x14ac:dyDescent="0.15">
      <c r="A400" s="1" t="s">
        <v>1643</v>
      </c>
    </row>
    <row r="401" spans="1:1" ht="13" x14ac:dyDescent="0.15">
      <c r="A401" s="1" t="s">
        <v>1438</v>
      </c>
    </row>
    <row r="402" spans="1:1" ht="13" x14ac:dyDescent="0.15">
      <c r="A402" s="1" t="s">
        <v>1243</v>
      </c>
    </row>
    <row r="403" spans="1:1" ht="13" x14ac:dyDescent="0.15">
      <c r="A403" s="1" t="s">
        <v>1179</v>
      </c>
    </row>
    <row r="404" spans="1:1" ht="13" x14ac:dyDescent="0.15">
      <c r="A404" s="1" t="s">
        <v>2111</v>
      </c>
    </row>
    <row r="405" spans="1:1" ht="13" x14ac:dyDescent="0.15">
      <c r="A405" s="1" t="s">
        <v>368</v>
      </c>
    </row>
    <row r="406" spans="1:1" ht="13" x14ac:dyDescent="0.15">
      <c r="A406" s="1" t="s">
        <v>1437</v>
      </c>
    </row>
    <row r="407" spans="1:1" ht="13" x14ac:dyDescent="0.15">
      <c r="A407" s="1" t="s">
        <v>186</v>
      </c>
    </row>
    <row r="408" spans="1:1" ht="13" x14ac:dyDescent="0.15">
      <c r="A408" s="1" t="s">
        <v>149</v>
      </c>
    </row>
    <row r="409" spans="1:1" ht="13" x14ac:dyDescent="0.15">
      <c r="A409" s="1" t="s">
        <v>1475</v>
      </c>
    </row>
    <row r="410" spans="1:1" ht="13" x14ac:dyDescent="0.15">
      <c r="A410" s="1" t="s">
        <v>319</v>
      </c>
    </row>
    <row r="411" spans="1:1" ht="13" x14ac:dyDescent="0.15">
      <c r="A411" s="1" t="s">
        <v>401</v>
      </c>
    </row>
    <row r="412" spans="1:1" ht="13" x14ac:dyDescent="0.15">
      <c r="A412" s="1" t="s">
        <v>1128</v>
      </c>
    </row>
    <row r="413" spans="1:1" ht="13" x14ac:dyDescent="0.15">
      <c r="A413" s="1" t="s">
        <v>593</v>
      </c>
    </row>
    <row r="414" spans="1:1" ht="13" x14ac:dyDescent="0.15">
      <c r="A414" s="1" t="s">
        <v>234</v>
      </c>
    </row>
    <row r="415" spans="1:1" ht="13" x14ac:dyDescent="0.15">
      <c r="A415" s="1" t="s">
        <v>2494</v>
      </c>
    </row>
    <row r="416" spans="1:1" ht="13" x14ac:dyDescent="0.15">
      <c r="A416" s="4" t="s">
        <v>1524</v>
      </c>
    </row>
    <row r="417" spans="1:1" ht="13" x14ac:dyDescent="0.15">
      <c r="A417" s="1" t="s">
        <v>882</v>
      </c>
    </row>
    <row r="418" spans="1:1" ht="13" x14ac:dyDescent="0.15">
      <c r="A418" s="1" t="s">
        <v>99</v>
      </c>
    </row>
    <row r="419" spans="1:1" ht="13" x14ac:dyDescent="0.15">
      <c r="A419" s="1" t="s">
        <v>380</v>
      </c>
    </row>
    <row r="420" spans="1:1" ht="13" x14ac:dyDescent="0.15">
      <c r="A420" s="1" t="s">
        <v>205</v>
      </c>
    </row>
    <row r="421" spans="1:1" ht="13" x14ac:dyDescent="0.15">
      <c r="A421" s="1" t="s">
        <v>57</v>
      </c>
    </row>
    <row r="422" spans="1:1" ht="13" x14ac:dyDescent="0.15">
      <c r="A422" s="1" t="s">
        <v>2445</v>
      </c>
    </row>
    <row r="423" spans="1:1" ht="13" x14ac:dyDescent="0.15">
      <c r="A423" s="1" t="s">
        <v>2138</v>
      </c>
    </row>
    <row r="424" spans="1:1" ht="13" x14ac:dyDescent="0.15">
      <c r="A424" s="1" t="s">
        <v>1117</v>
      </c>
    </row>
    <row r="425" spans="1:1" ht="13" x14ac:dyDescent="0.15">
      <c r="A425" s="1" t="s">
        <v>248</v>
      </c>
    </row>
    <row r="426" spans="1:1" ht="13" x14ac:dyDescent="0.15">
      <c r="A426" s="1" t="s">
        <v>279</v>
      </c>
    </row>
    <row r="427" spans="1:1" ht="13" x14ac:dyDescent="0.15">
      <c r="A427" s="1" t="s">
        <v>1103</v>
      </c>
    </row>
    <row r="428" spans="1:1" ht="13" x14ac:dyDescent="0.15">
      <c r="A428" s="1" t="s">
        <v>2201</v>
      </c>
    </row>
    <row r="429" spans="1:1" ht="13" x14ac:dyDescent="0.15">
      <c r="A429" s="1" t="s">
        <v>941</v>
      </c>
    </row>
    <row r="430" spans="1:1" ht="13" x14ac:dyDescent="0.15">
      <c r="A430" s="1" t="s">
        <v>2542</v>
      </c>
    </row>
    <row r="431" spans="1:1" ht="13" x14ac:dyDescent="0.15">
      <c r="A431" s="1" t="s">
        <v>860</v>
      </c>
    </row>
    <row r="432" spans="1:1" ht="13" x14ac:dyDescent="0.15">
      <c r="A432" s="1" t="s">
        <v>2136</v>
      </c>
    </row>
    <row r="433" spans="1:1" ht="13" x14ac:dyDescent="0.15">
      <c r="A433" s="1" t="s">
        <v>1410</v>
      </c>
    </row>
    <row r="434" spans="1:1" ht="13" x14ac:dyDescent="0.15">
      <c r="A434" s="1" t="s">
        <v>1914</v>
      </c>
    </row>
    <row r="435" spans="1:1" ht="13" x14ac:dyDescent="0.15">
      <c r="A435" s="1" t="s">
        <v>995</v>
      </c>
    </row>
    <row r="436" spans="1:1" ht="13" x14ac:dyDescent="0.15">
      <c r="A436" s="1" t="s">
        <v>2299</v>
      </c>
    </row>
    <row r="437" spans="1:1" ht="13" x14ac:dyDescent="0.15">
      <c r="A437" s="1" t="s">
        <v>1682</v>
      </c>
    </row>
    <row r="438" spans="1:1" ht="13" x14ac:dyDescent="0.15">
      <c r="A438" s="1" t="s">
        <v>2718</v>
      </c>
    </row>
    <row r="439" spans="1:1" ht="13" x14ac:dyDescent="0.15">
      <c r="A439" s="1" t="s">
        <v>263</v>
      </c>
    </row>
    <row r="440" spans="1:1" ht="13" x14ac:dyDescent="0.15">
      <c r="A440" s="1" t="s">
        <v>720</v>
      </c>
    </row>
    <row r="441" spans="1:1" ht="13" x14ac:dyDescent="0.15">
      <c r="A441" s="1" t="s">
        <v>668</v>
      </c>
    </row>
    <row r="442" spans="1:1" ht="13" x14ac:dyDescent="0.15">
      <c r="A442" s="1" t="s">
        <v>1881</v>
      </c>
    </row>
    <row r="443" spans="1:1" ht="13" x14ac:dyDescent="0.15">
      <c r="A443" s="1" t="s">
        <v>1229</v>
      </c>
    </row>
    <row r="444" spans="1:1" ht="13" x14ac:dyDescent="0.15">
      <c r="A444" s="1" t="s">
        <v>104</v>
      </c>
    </row>
    <row r="445" spans="1:1" ht="13" x14ac:dyDescent="0.15">
      <c r="A445" s="1" t="s">
        <v>2554</v>
      </c>
    </row>
    <row r="446" spans="1:1" ht="13" x14ac:dyDescent="0.15">
      <c r="A446" s="1" t="s">
        <v>1159</v>
      </c>
    </row>
    <row r="447" spans="1:1" ht="13" x14ac:dyDescent="0.15">
      <c r="A447" s="1" t="s">
        <v>2778</v>
      </c>
    </row>
    <row r="448" spans="1:1" ht="13" x14ac:dyDescent="0.15">
      <c r="A448" s="1" t="s">
        <v>2326</v>
      </c>
    </row>
    <row r="449" spans="1:1" ht="13" x14ac:dyDescent="0.15">
      <c r="A449" s="1" t="s">
        <v>534</v>
      </c>
    </row>
    <row r="450" spans="1:1" ht="13" x14ac:dyDescent="0.15">
      <c r="A450" s="1" t="s">
        <v>1541</v>
      </c>
    </row>
    <row r="451" spans="1:1" ht="13" x14ac:dyDescent="0.15">
      <c r="A451" s="1" t="s">
        <v>490</v>
      </c>
    </row>
    <row r="452" spans="1:1" ht="13" x14ac:dyDescent="0.15">
      <c r="A452" s="1" t="s">
        <v>1196</v>
      </c>
    </row>
    <row r="453" spans="1:1" ht="13" x14ac:dyDescent="0.15">
      <c r="A453" s="1" t="s">
        <v>939</v>
      </c>
    </row>
    <row r="454" spans="1:1" ht="13" x14ac:dyDescent="0.15">
      <c r="A454" s="1" t="s">
        <v>2691</v>
      </c>
    </row>
    <row r="455" spans="1:1" ht="13" x14ac:dyDescent="0.15">
      <c r="A455" s="1" t="s">
        <v>2644</v>
      </c>
    </row>
    <row r="456" spans="1:1" ht="13" x14ac:dyDescent="0.15">
      <c r="A456" s="1" t="s">
        <v>886</v>
      </c>
    </row>
    <row r="457" spans="1:1" ht="13" x14ac:dyDescent="0.15">
      <c r="A457" s="1" t="s">
        <v>925</v>
      </c>
    </row>
    <row r="458" spans="1:1" ht="13" x14ac:dyDescent="0.15">
      <c r="A458" s="1" t="s">
        <v>469</v>
      </c>
    </row>
    <row r="459" spans="1:1" ht="13" x14ac:dyDescent="0.15">
      <c r="A459" s="1" t="s">
        <v>1224</v>
      </c>
    </row>
    <row r="460" spans="1:1" ht="13" x14ac:dyDescent="0.15">
      <c r="A460" s="1" t="s">
        <v>1910</v>
      </c>
    </row>
    <row r="461" spans="1:1" ht="13" x14ac:dyDescent="0.15">
      <c r="A461" s="1" t="s">
        <v>581</v>
      </c>
    </row>
    <row r="462" spans="1:1" ht="13" x14ac:dyDescent="0.15">
      <c r="A462" s="1" t="s">
        <v>1978</v>
      </c>
    </row>
    <row r="463" spans="1:1" ht="13" x14ac:dyDescent="0.15">
      <c r="A463" s="1" t="s">
        <v>2531</v>
      </c>
    </row>
    <row r="464" spans="1:1" ht="13" x14ac:dyDescent="0.15">
      <c r="A464" s="1" t="s">
        <v>1079</v>
      </c>
    </row>
    <row r="465" spans="1:1" ht="13" x14ac:dyDescent="0.15">
      <c r="A465" s="1" t="s">
        <v>797</v>
      </c>
    </row>
    <row r="466" spans="1:1" ht="13" x14ac:dyDescent="0.15">
      <c r="A466" s="1" t="s">
        <v>526</v>
      </c>
    </row>
    <row r="467" spans="1:1" ht="13" x14ac:dyDescent="0.15">
      <c r="A467" s="1" t="s">
        <v>946</v>
      </c>
    </row>
    <row r="468" spans="1:1" ht="13" x14ac:dyDescent="0.15">
      <c r="A468" s="1" t="s">
        <v>794</v>
      </c>
    </row>
    <row r="469" spans="1:1" ht="13" x14ac:dyDescent="0.15">
      <c r="A469" s="1" t="s">
        <v>127</v>
      </c>
    </row>
    <row r="470" spans="1:1" ht="13" x14ac:dyDescent="0.15">
      <c r="A470" s="1" t="s">
        <v>338</v>
      </c>
    </row>
    <row r="471" spans="1:1" ht="13" x14ac:dyDescent="0.15">
      <c r="A471" s="1" t="s">
        <v>1406</v>
      </c>
    </row>
    <row r="472" spans="1:1" ht="13" x14ac:dyDescent="0.15">
      <c r="A472" s="1" t="s">
        <v>1249</v>
      </c>
    </row>
    <row r="473" spans="1:1" ht="13" x14ac:dyDescent="0.15">
      <c r="A473" s="1" t="s">
        <v>2415</v>
      </c>
    </row>
    <row r="474" spans="1:1" ht="13" x14ac:dyDescent="0.15">
      <c r="A474" s="1" t="s">
        <v>1611</v>
      </c>
    </row>
    <row r="475" spans="1:1" ht="13" x14ac:dyDescent="0.15">
      <c r="A475" s="1" t="s">
        <v>1235</v>
      </c>
    </row>
    <row r="476" spans="1:1" ht="13" x14ac:dyDescent="0.15">
      <c r="A476" s="1" t="s">
        <v>2604</v>
      </c>
    </row>
    <row r="477" spans="1:1" ht="13" x14ac:dyDescent="0.15">
      <c r="A477" s="1" t="s">
        <v>2690</v>
      </c>
    </row>
    <row r="478" spans="1:1" ht="13" x14ac:dyDescent="0.15">
      <c r="A478" s="1" t="s">
        <v>2092</v>
      </c>
    </row>
    <row r="479" spans="1:1" ht="13" x14ac:dyDescent="0.15">
      <c r="A479" s="1" t="s">
        <v>1287</v>
      </c>
    </row>
    <row r="480" spans="1:1" ht="13" x14ac:dyDescent="0.15">
      <c r="A480" s="1" t="s">
        <v>2519</v>
      </c>
    </row>
    <row r="481" spans="1:1" ht="13" x14ac:dyDescent="0.15">
      <c r="A481" s="1" t="s">
        <v>966</v>
      </c>
    </row>
    <row r="482" spans="1:1" ht="13" x14ac:dyDescent="0.15">
      <c r="A482" s="1" t="s">
        <v>2495</v>
      </c>
    </row>
    <row r="483" spans="1:1" ht="13" x14ac:dyDescent="0.15">
      <c r="A483" s="1" t="s">
        <v>59</v>
      </c>
    </row>
    <row r="484" spans="1:1" ht="13" x14ac:dyDescent="0.15">
      <c r="A484" s="1" t="s">
        <v>66</v>
      </c>
    </row>
    <row r="485" spans="1:1" ht="13" x14ac:dyDescent="0.15">
      <c r="A485" s="1" t="s">
        <v>643</v>
      </c>
    </row>
    <row r="486" spans="1:1" ht="13" x14ac:dyDescent="0.15">
      <c r="A486" s="1" t="s">
        <v>1505</v>
      </c>
    </row>
    <row r="487" spans="1:1" ht="13" x14ac:dyDescent="0.15">
      <c r="A487" s="1" t="s">
        <v>81</v>
      </c>
    </row>
    <row r="488" spans="1:1" ht="13" x14ac:dyDescent="0.15">
      <c r="A488" s="1" t="s">
        <v>1122</v>
      </c>
    </row>
    <row r="489" spans="1:1" ht="13" x14ac:dyDescent="0.15">
      <c r="A489" s="1" t="s">
        <v>2617</v>
      </c>
    </row>
    <row r="490" spans="1:1" ht="13" x14ac:dyDescent="0.15">
      <c r="A490" s="1" t="s">
        <v>764</v>
      </c>
    </row>
    <row r="491" spans="1:1" ht="13" x14ac:dyDescent="0.15">
      <c r="A491" s="1" t="s">
        <v>558</v>
      </c>
    </row>
    <row r="492" spans="1:1" ht="13" x14ac:dyDescent="0.15">
      <c r="A492" s="1" t="s">
        <v>283</v>
      </c>
    </row>
    <row r="493" spans="1:1" ht="13" x14ac:dyDescent="0.15">
      <c r="A493" s="1" t="s">
        <v>1463</v>
      </c>
    </row>
    <row r="494" spans="1:1" ht="13" x14ac:dyDescent="0.15">
      <c r="A494" s="1" t="s">
        <v>954</v>
      </c>
    </row>
    <row r="495" spans="1:1" ht="13" x14ac:dyDescent="0.15">
      <c r="A495" s="1" t="s">
        <v>2603</v>
      </c>
    </row>
    <row r="496" spans="1:1" ht="13" x14ac:dyDescent="0.15">
      <c r="A496" s="1" t="s">
        <v>2795</v>
      </c>
    </row>
    <row r="497" spans="1:1" ht="13" x14ac:dyDescent="0.15">
      <c r="A497" s="1" t="s">
        <v>641</v>
      </c>
    </row>
    <row r="498" spans="1:1" ht="13" x14ac:dyDescent="0.15">
      <c r="A498" s="1" t="s">
        <v>787</v>
      </c>
    </row>
    <row r="499" spans="1:1" ht="13" x14ac:dyDescent="0.15">
      <c r="A499" s="1" t="s">
        <v>464</v>
      </c>
    </row>
    <row r="500" spans="1:1" ht="13" x14ac:dyDescent="0.15">
      <c r="A500" s="1" t="s">
        <v>1276</v>
      </c>
    </row>
    <row r="501" spans="1:1" ht="13" x14ac:dyDescent="0.15">
      <c r="A501" s="1" t="s">
        <v>1419</v>
      </c>
    </row>
    <row r="502" spans="1:1" ht="13" x14ac:dyDescent="0.15">
      <c r="A502" s="1" t="s">
        <v>2231</v>
      </c>
    </row>
    <row r="503" spans="1:1" ht="13" x14ac:dyDescent="0.15">
      <c r="A503" s="1" t="s">
        <v>1900</v>
      </c>
    </row>
    <row r="504" spans="1:1" ht="13" x14ac:dyDescent="0.15">
      <c r="A504" s="1" t="s">
        <v>47</v>
      </c>
    </row>
    <row r="505" spans="1:1" ht="13" x14ac:dyDescent="0.15">
      <c r="A505" s="1" t="s">
        <v>859</v>
      </c>
    </row>
    <row r="506" spans="1:1" ht="13" x14ac:dyDescent="0.15">
      <c r="A506" s="1" t="s">
        <v>2463</v>
      </c>
    </row>
    <row r="507" spans="1:1" ht="13" x14ac:dyDescent="0.15">
      <c r="A507" s="1" t="s">
        <v>2440</v>
      </c>
    </row>
    <row r="508" spans="1:1" ht="13" x14ac:dyDescent="0.15">
      <c r="A508" s="1" t="s">
        <v>111</v>
      </c>
    </row>
    <row r="509" spans="1:1" ht="13" x14ac:dyDescent="0.15">
      <c r="A509" s="1" t="s">
        <v>1223</v>
      </c>
    </row>
    <row r="510" spans="1:1" ht="13" x14ac:dyDescent="0.15">
      <c r="A510" s="1" t="s">
        <v>2070</v>
      </c>
    </row>
    <row r="511" spans="1:1" ht="13" x14ac:dyDescent="0.15">
      <c r="A511" s="1" t="s">
        <v>163</v>
      </c>
    </row>
    <row r="512" spans="1:1" ht="13" x14ac:dyDescent="0.15">
      <c r="A512" s="1" t="s">
        <v>1486</v>
      </c>
    </row>
    <row r="513" spans="1:1" ht="13" x14ac:dyDescent="0.15">
      <c r="A513" s="1" t="s">
        <v>2051</v>
      </c>
    </row>
    <row r="514" spans="1:1" ht="13" x14ac:dyDescent="0.15">
      <c r="A514" s="1" t="s">
        <v>2732</v>
      </c>
    </row>
    <row r="515" spans="1:1" ht="13" x14ac:dyDescent="0.15">
      <c r="A515" s="1" t="s">
        <v>2000</v>
      </c>
    </row>
    <row r="516" spans="1:1" ht="13" x14ac:dyDescent="0.15">
      <c r="A516" s="1" t="s">
        <v>1137</v>
      </c>
    </row>
    <row r="517" spans="1:1" ht="13" x14ac:dyDescent="0.15">
      <c r="A517" s="1" t="s">
        <v>912</v>
      </c>
    </row>
    <row r="518" spans="1:1" ht="13" x14ac:dyDescent="0.15">
      <c r="A518" s="1" t="s">
        <v>331</v>
      </c>
    </row>
    <row r="519" spans="1:1" ht="13" x14ac:dyDescent="0.15">
      <c r="A519" s="1" t="s">
        <v>74</v>
      </c>
    </row>
    <row r="520" spans="1:1" ht="13" x14ac:dyDescent="0.15">
      <c r="A520" s="1" t="s">
        <v>1289</v>
      </c>
    </row>
    <row r="521" spans="1:1" ht="13" x14ac:dyDescent="0.15">
      <c r="A521" s="1" t="s">
        <v>673</v>
      </c>
    </row>
    <row r="522" spans="1:1" ht="13" x14ac:dyDescent="0.15">
      <c r="A522" s="1" t="s">
        <v>559</v>
      </c>
    </row>
    <row r="523" spans="1:1" ht="13" x14ac:dyDescent="0.15">
      <c r="A523" s="1" t="s">
        <v>1797</v>
      </c>
    </row>
    <row r="524" spans="1:1" ht="13" x14ac:dyDescent="0.15">
      <c r="A524" s="1" t="s">
        <v>950</v>
      </c>
    </row>
    <row r="525" spans="1:1" ht="13" x14ac:dyDescent="0.15">
      <c r="A525" s="1" t="s">
        <v>2702</v>
      </c>
    </row>
    <row r="526" spans="1:1" ht="13" x14ac:dyDescent="0.15">
      <c r="A526" s="1" t="s">
        <v>272</v>
      </c>
    </row>
    <row r="527" spans="1:1" ht="13" x14ac:dyDescent="0.15">
      <c r="A527" s="1" t="s">
        <v>161</v>
      </c>
    </row>
    <row r="528" spans="1:1" ht="13" x14ac:dyDescent="0.15">
      <c r="A528" s="1" t="s">
        <v>89</v>
      </c>
    </row>
    <row r="529" spans="1:1" ht="13" x14ac:dyDescent="0.15">
      <c r="A529" s="1" t="s">
        <v>103</v>
      </c>
    </row>
    <row r="530" spans="1:1" ht="13" x14ac:dyDescent="0.15">
      <c r="A530" s="1" t="s">
        <v>2312</v>
      </c>
    </row>
    <row r="531" spans="1:1" ht="13" x14ac:dyDescent="0.15">
      <c r="A531" s="1" t="s">
        <v>2237</v>
      </c>
    </row>
    <row r="532" spans="1:1" ht="13" x14ac:dyDescent="0.15">
      <c r="A532" s="1" t="s">
        <v>718</v>
      </c>
    </row>
    <row r="533" spans="1:1" ht="13" x14ac:dyDescent="0.15">
      <c r="A533" s="1" t="s">
        <v>1216</v>
      </c>
    </row>
    <row r="534" spans="1:1" ht="13" x14ac:dyDescent="0.15">
      <c r="A534" s="1" t="s">
        <v>445</v>
      </c>
    </row>
    <row r="535" spans="1:1" ht="13" x14ac:dyDescent="0.15">
      <c r="A535" s="1" t="s">
        <v>1241</v>
      </c>
    </row>
    <row r="536" spans="1:1" ht="13" x14ac:dyDescent="0.15">
      <c r="A536" s="4" t="s">
        <v>1711</v>
      </c>
    </row>
    <row r="537" spans="1:1" ht="13" x14ac:dyDescent="0.15">
      <c r="A537" s="1" t="s">
        <v>26</v>
      </c>
    </row>
    <row r="538" spans="1:1" ht="13" x14ac:dyDescent="0.15">
      <c r="A538" s="1" t="s">
        <v>2014</v>
      </c>
    </row>
    <row r="539" spans="1:1" ht="13" x14ac:dyDescent="0.15">
      <c r="A539" s="1" t="s">
        <v>516</v>
      </c>
    </row>
    <row r="540" spans="1:1" ht="13" x14ac:dyDescent="0.15">
      <c r="A540" s="1" t="s">
        <v>2290</v>
      </c>
    </row>
    <row r="541" spans="1:1" ht="13" x14ac:dyDescent="0.15">
      <c r="A541" s="1" t="s">
        <v>724</v>
      </c>
    </row>
    <row r="542" spans="1:1" ht="13" x14ac:dyDescent="0.15">
      <c r="A542" s="1" t="s">
        <v>677</v>
      </c>
    </row>
    <row r="543" spans="1:1" ht="13" x14ac:dyDescent="0.15">
      <c r="A543" s="1" t="s">
        <v>1771</v>
      </c>
    </row>
    <row r="544" spans="1:1" ht="13" x14ac:dyDescent="0.15">
      <c r="A544" s="1" t="s">
        <v>853</v>
      </c>
    </row>
    <row r="545" spans="1:1" ht="13" x14ac:dyDescent="0.15">
      <c r="A545" s="1" t="s">
        <v>2661</v>
      </c>
    </row>
    <row r="546" spans="1:1" ht="13" x14ac:dyDescent="0.15">
      <c r="A546" s="1" t="s">
        <v>1886</v>
      </c>
    </row>
    <row r="547" spans="1:1" ht="13" x14ac:dyDescent="0.15">
      <c r="A547" s="1" t="s">
        <v>2652</v>
      </c>
    </row>
    <row r="548" spans="1:1" ht="13" x14ac:dyDescent="0.15">
      <c r="A548" s="1" t="s">
        <v>2774</v>
      </c>
    </row>
    <row r="549" spans="1:1" ht="13" x14ac:dyDescent="0.15">
      <c r="A549" s="1" t="s">
        <v>770</v>
      </c>
    </row>
    <row r="550" spans="1:1" ht="13" x14ac:dyDescent="0.15">
      <c r="A550" s="1" t="s">
        <v>1036</v>
      </c>
    </row>
    <row r="551" spans="1:1" ht="13" x14ac:dyDescent="0.15">
      <c r="A551" s="1" t="s">
        <v>2384</v>
      </c>
    </row>
    <row r="552" spans="1:1" ht="13" x14ac:dyDescent="0.15">
      <c r="A552" s="1" t="s">
        <v>1655</v>
      </c>
    </row>
    <row r="553" spans="1:1" ht="13" x14ac:dyDescent="0.15">
      <c r="A553" s="1" t="s">
        <v>416</v>
      </c>
    </row>
    <row r="554" spans="1:1" ht="13" x14ac:dyDescent="0.15">
      <c r="A554" s="1" t="s">
        <v>240</v>
      </c>
    </row>
    <row r="555" spans="1:1" ht="13" x14ac:dyDescent="0.15">
      <c r="A555" s="1" t="s">
        <v>908</v>
      </c>
    </row>
    <row r="556" spans="1:1" ht="13" x14ac:dyDescent="0.15">
      <c r="A556" s="1" t="s">
        <v>712</v>
      </c>
    </row>
    <row r="557" spans="1:1" ht="13" x14ac:dyDescent="0.15">
      <c r="A557" s="1" t="s">
        <v>2637</v>
      </c>
    </row>
    <row r="558" spans="1:1" ht="13" x14ac:dyDescent="0.15">
      <c r="A558" s="1" t="s">
        <v>752</v>
      </c>
    </row>
    <row r="559" spans="1:1" ht="13" x14ac:dyDescent="0.15">
      <c r="A559" s="1" t="s">
        <v>2548</v>
      </c>
    </row>
    <row r="560" spans="1:1" ht="13" x14ac:dyDescent="0.15">
      <c r="A560" s="1" t="s">
        <v>1331</v>
      </c>
    </row>
    <row r="561" spans="1:1" ht="13" x14ac:dyDescent="0.15">
      <c r="A561" s="1" t="s">
        <v>226</v>
      </c>
    </row>
    <row r="562" spans="1:1" ht="13" x14ac:dyDescent="0.15">
      <c r="A562" s="1" t="s">
        <v>1383</v>
      </c>
    </row>
    <row r="563" spans="1:1" ht="13" x14ac:dyDescent="0.15">
      <c r="A563" s="1" t="s">
        <v>1636</v>
      </c>
    </row>
    <row r="564" spans="1:1" ht="13" x14ac:dyDescent="0.15">
      <c r="A564" s="1" t="s">
        <v>1966</v>
      </c>
    </row>
    <row r="565" spans="1:1" ht="13" x14ac:dyDescent="0.15">
      <c r="A565" s="1" t="s">
        <v>982</v>
      </c>
    </row>
    <row r="566" spans="1:1" ht="13" x14ac:dyDescent="0.15">
      <c r="A566" s="1" t="s">
        <v>204</v>
      </c>
    </row>
    <row r="567" spans="1:1" ht="13" x14ac:dyDescent="0.15">
      <c r="A567" s="1" t="s">
        <v>493</v>
      </c>
    </row>
    <row r="568" spans="1:1" ht="13" x14ac:dyDescent="0.15">
      <c r="A568" s="1" t="s">
        <v>2716</v>
      </c>
    </row>
    <row r="569" spans="1:1" ht="13" x14ac:dyDescent="0.15">
      <c r="A569" s="1" t="s">
        <v>193</v>
      </c>
    </row>
    <row r="570" spans="1:1" ht="13" x14ac:dyDescent="0.15">
      <c r="A570" s="1" t="s">
        <v>1957</v>
      </c>
    </row>
    <row r="571" spans="1:1" ht="13" x14ac:dyDescent="0.15">
      <c r="A571" s="1" t="s">
        <v>1515</v>
      </c>
    </row>
    <row r="572" spans="1:1" ht="13" x14ac:dyDescent="0.15">
      <c r="A572" s="1" t="s">
        <v>1114</v>
      </c>
    </row>
    <row r="573" spans="1:1" ht="13" x14ac:dyDescent="0.15">
      <c r="A573" s="1" t="s">
        <v>1335</v>
      </c>
    </row>
    <row r="574" spans="1:1" ht="13" x14ac:dyDescent="0.15">
      <c r="A574" s="1" t="s">
        <v>741</v>
      </c>
    </row>
    <row r="575" spans="1:1" ht="13" x14ac:dyDescent="0.15">
      <c r="A575" s="1" t="s">
        <v>2213</v>
      </c>
    </row>
    <row r="576" spans="1:1" ht="13" x14ac:dyDescent="0.15">
      <c r="A576" s="1" t="s">
        <v>1002</v>
      </c>
    </row>
    <row r="577" spans="1:1" ht="13" x14ac:dyDescent="0.15">
      <c r="A577" s="1" t="s">
        <v>2347</v>
      </c>
    </row>
    <row r="578" spans="1:1" ht="13" x14ac:dyDescent="0.15">
      <c r="A578" s="1" t="s">
        <v>2518</v>
      </c>
    </row>
    <row r="579" spans="1:1" ht="13" x14ac:dyDescent="0.15">
      <c r="A579" s="1" t="s">
        <v>2380</v>
      </c>
    </row>
    <row r="580" spans="1:1" ht="13" x14ac:dyDescent="0.15">
      <c r="A580" s="1" t="s">
        <v>180</v>
      </c>
    </row>
    <row r="581" spans="1:1" ht="13" x14ac:dyDescent="0.15">
      <c r="A581" s="1" t="s">
        <v>1686</v>
      </c>
    </row>
    <row r="582" spans="1:1" ht="13" x14ac:dyDescent="0.15">
      <c r="A582" s="1" t="s">
        <v>683</v>
      </c>
    </row>
    <row r="583" spans="1:1" ht="13" x14ac:dyDescent="0.15">
      <c r="A583" s="1" t="s">
        <v>1045</v>
      </c>
    </row>
    <row r="584" spans="1:1" ht="13" x14ac:dyDescent="0.15">
      <c r="A584" s="1" t="s">
        <v>2449</v>
      </c>
    </row>
    <row r="585" spans="1:1" ht="13" x14ac:dyDescent="0.15">
      <c r="A585" s="1" t="s">
        <v>1340</v>
      </c>
    </row>
    <row r="586" spans="1:1" ht="13" x14ac:dyDescent="0.15">
      <c r="A586" s="1" t="s">
        <v>2386</v>
      </c>
    </row>
    <row r="587" spans="1:1" ht="13" x14ac:dyDescent="0.15">
      <c r="A587" s="1" t="s">
        <v>1330</v>
      </c>
    </row>
    <row r="588" spans="1:1" ht="13" x14ac:dyDescent="0.15">
      <c r="A588" s="1" t="s">
        <v>985</v>
      </c>
    </row>
    <row r="589" spans="1:1" ht="13" x14ac:dyDescent="0.15">
      <c r="A589" s="1" t="s">
        <v>1474</v>
      </c>
    </row>
    <row r="590" spans="1:1" ht="13" x14ac:dyDescent="0.15">
      <c r="A590" s="1" t="s">
        <v>553</v>
      </c>
    </row>
    <row r="591" spans="1:1" ht="13" x14ac:dyDescent="0.15">
      <c r="A591" s="1" t="s">
        <v>2221</v>
      </c>
    </row>
    <row r="592" spans="1:1" ht="13" x14ac:dyDescent="0.15">
      <c r="A592" s="1" t="s">
        <v>1152</v>
      </c>
    </row>
    <row r="593" spans="1:1" ht="13" x14ac:dyDescent="0.15">
      <c r="A593" s="1" t="s">
        <v>973</v>
      </c>
    </row>
    <row r="594" spans="1:1" ht="13" x14ac:dyDescent="0.15">
      <c r="A594" s="1" t="s">
        <v>806</v>
      </c>
    </row>
    <row r="595" spans="1:1" ht="13" x14ac:dyDescent="0.15">
      <c r="A595" s="1" t="s">
        <v>1990</v>
      </c>
    </row>
    <row r="596" spans="1:1" ht="13" x14ac:dyDescent="0.15">
      <c r="A596" s="1" t="s">
        <v>320</v>
      </c>
    </row>
    <row r="597" spans="1:1" ht="13" x14ac:dyDescent="0.15">
      <c r="A597" s="1" t="s">
        <v>2616</v>
      </c>
    </row>
    <row r="598" spans="1:1" ht="13" x14ac:dyDescent="0.15">
      <c r="A598" s="1" t="s">
        <v>735</v>
      </c>
    </row>
    <row r="599" spans="1:1" ht="13" x14ac:dyDescent="0.15">
      <c r="A599" s="1" t="s">
        <v>938</v>
      </c>
    </row>
    <row r="600" spans="1:1" ht="13" x14ac:dyDescent="0.15">
      <c r="A600" s="1" t="s">
        <v>1071</v>
      </c>
    </row>
    <row r="601" spans="1:1" ht="13" x14ac:dyDescent="0.15">
      <c r="A601" s="1" t="s">
        <v>734</v>
      </c>
    </row>
    <row r="602" spans="1:1" ht="13" x14ac:dyDescent="0.15">
      <c r="A602" s="1" t="s">
        <v>215</v>
      </c>
    </row>
    <row r="603" spans="1:1" ht="13" x14ac:dyDescent="0.15">
      <c r="A603" s="1" t="s">
        <v>483</v>
      </c>
    </row>
    <row r="604" spans="1:1" ht="13" x14ac:dyDescent="0.15">
      <c r="A604" s="1" t="s">
        <v>2364</v>
      </c>
    </row>
    <row r="605" spans="1:1" ht="13" x14ac:dyDescent="0.15">
      <c r="A605" s="1" t="s">
        <v>2086</v>
      </c>
    </row>
    <row r="606" spans="1:1" ht="13" x14ac:dyDescent="0.15">
      <c r="A606" s="1" t="s">
        <v>747</v>
      </c>
    </row>
    <row r="607" spans="1:1" ht="13" x14ac:dyDescent="0.15">
      <c r="A607" s="1" t="s">
        <v>2657</v>
      </c>
    </row>
    <row r="608" spans="1:1" ht="13" x14ac:dyDescent="0.15">
      <c r="A608" s="1" t="s">
        <v>2722</v>
      </c>
    </row>
    <row r="609" spans="1:1" ht="13" x14ac:dyDescent="0.15">
      <c r="A609" s="1" t="s">
        <v>116</v>
      </c>
    </row>
    <row r="610" spans="1:1" ht="13" x14ac:dyDescent="0.15">
      <c r="A610" s="1" t="s">
        <v>755</v>
      </c>
    </row>
    <row r="611" spans="1:1" ht="13" x14ac:dyDescent="0.15">
      <c r="A611" s="1" t="s">
        <v>439</v>
      </c>
    </row>
    <row r="612" spans="1:1" ht="13" x14ac:dyDescent="0.15">
      <c r="A612" s="1" t="s">
        <v>2286</v>
      </c>
    </row>
    <row r="613" spans="1:1" ht="13" x14ac:dyDescent="0.15">
      <c r="A613" s="1" t="s">
        <v>1378</v>
      </c>
    </row>
    <row r="614" spans="1:1" ht="13" x14ac:dyDescent="0.15">
      <c r="A614" s="1" t="s">
        <v>845</v>
      </c>
    </row>
    <row r="615" spans="1:1" ht="13" x14ac:dyDescent="0.15">
      <c r="A615" s="1" t="s">
        <v>541</v>
      </c>
    </row>
    <row r="616" spans="1:1" ht="13" x14ac:dyDescent="0.15">
      <c r="A616" s="1" t="s">
        <v>403</v>
      </c>
    </row>
    <row r="617" spans="1:1" ht="13" x14ac:dyDescent="0.15">
      <c r="A617" s="1" t="s">
        <v>682</v>
      </c>
    </row>
    <row r="618" spans="1:1" ht="13" x14ac:dyDescent="0.15">
      <c r="A618" s="1" t="s">
        <v>2759</v>
      </c>
    </row>
    <row r="619" spans="1:1" ht="13" x14ac:dyDescent="0.15">
      <c r="A619" s="1" t="s">
        <v>990</v>
      </c>
    </row>
    <row r="620" spans="1:1" ht="13" x14ac:dyDescent="0.15">
      <c r="A620" s="1" t="s">
        <v>2076</v>
      </c>
    </row>
    <row r="621" spans="1:1" ht="13" x14ac:dyDescent="0.15">
      <c r="A621" s="1" t="s">
        <v>972</v>
      </c>
    </row>
    <row r="622" spans="1:1" ht="13" x14ac:dyDescent="0.15">
      <c r="A622" s="1" t="s">
        <v>505</v>
      </c>
    </row>
    <row r="623" spans="1:1" ht="13" x14ac:dyDescent="0.15">
      <c r="A623" s="1" t="s">
        <v>1377</v>
      </c>
    </row>
    <row r="624" spans="1:1" ht="13" x14ac:dyDescent="0.15">
      <c r="A624" s="1" t="s">
        <v>1794</v>
      </c>
    </row>
    <row r="625" spans="1:1" ht="13" x14ac:dyDescent="0.15">
      <c r="A625" s="1" t="s">
        <v>2752</v>
      </c>
    </row>
    <row r="626" spans="1:1" ht="13" x14ac:dyDescent="0.15">
      <c r="A626" s="1" t="s">
        <v>1084</v>
      </c>
    </row>
    <row r="627" spans="1:1" ht="13" x14ac:dyDescent="0.15">
      <c r="A627" s="1" t="s">
        <v>706</v>
      </c>
    </row>
    <row r="628" spans="1:1" ht="13" x14ac:dyDescent="0.15">
      <c r="A628" s="4" t="s">
        <v>1811</v>
      </c>
    </row>
    <row r="629" spans="1:1" ht="13" x14ac:dyDescent="0.15">
      <c r="A629" s="1" t="s">
        <v>2264</v>
      </c>
    </row>
    <row r="630" spans="1:1" ht="13" x14ac:dyDescent="0.15">
      <c r="A630" s="1" t="s">
        <v>955</v>
      </c>
    </row>
    <row r="631" spans="1:1" ht="13" x14ac:dyDescent="0.15">
      <c r="A631" s="1" t="s">
        <v>2817</v>
      </c>
    </row>
    <row r="632" spans="1:1" ht="13" x14ac:dyDescent="0.15">
      <c r="A632" s="1" t="s">
        <v>2471</v>
      </c>
    </row>
    <row r="633" spans="1:1" ht="13" x14ac:dyDescent="0.15">
      <c r="A633" s="1" t="s">
        <v>353</v>
      </c>
    </row>
    <row r="634" spans="1:1" ht="13" x14ac:dyDescent="0.15">
      <c r="A634" s="1" t="s">
        <v>491</v>
      </c>
    </row>
    <row r="635" spans="1:1" ht="13" x14ac:dyDescent="0.15">
      <c r="A635" s="1" t="s">
        <v>596</v>
      </c>
    </row>
    <row r="636" spans="1:1" ht="13" x14ac:dyDescent="0.15">
      <c r="A636" s="1" t="s">
        <v>2142</v>
      </c>
    </row>
    <row r="637" spans="1:1" ht="13" x14ac:dyDescent="0.15">
      <c r="A637" s="1" t="s">
        <v>991</v>
      </c>
    </row>
    <row r="638" spans="1:1" ht="13" x14ac:dyDescent="0.15">
      <c r="A638" s="1" t="s">
        <v>1892</v>
      </c>
    </row>
    <row r="639" spans="1:1" ht="13" x14ac:dyDescent="0.15">
      <c r="A639" s="1" t="s">
        <v>1028</v>
      </c>
    </row>
    <row r="640" spans="1:1" ht="13" x14ac:dyDescent="0.15">
      <c r="A640" s="1" t="s">
        <v>1418</v>
      </c>
    </row>
    <row r="641" spans="1:1" ht="13" x14ac:dyDescent="0.15">
      <c r="A641" s="1" t="s">
        <v>675</v>
      </c>
    </row>
    <row r="642" spans="1:1" ht="13" x14ac:dyDescent="0.15">
      <c r="A642" s="1" t="s">
        <v>21</v>
      </c>
    </row>
    <row r="643" spans="1:1" ht="13" x14ac:dyDescent="0.15">
      <c r="A643" s="1" t="s">
        <v>20</v>
      </c>
    </row>
    <row r="644" spans="1:1" ht="13" x14ac:dyDescent="0.15">
      <c r="A644" s="1" t="s">
        <v>27</v>
      </c>
    </row>
    <row r="645" spans="1:1" ht="13" x14ac:dyDescent="0.15">
      <c r="A645" s="1" t="s">
        <v>219</v>
      </c>
    </row>
    <row r="646" spans="1:1" ht="13" x14ac:dyDescent="0.15">
      <c r="A646" s="1" t="s">
        <v>1127</v>
      </c>
    </row>
    <row r="647" spans="1:1" ht="13" x14ac:dyDescent="0.15">
      <c r="A647" s="1" t="s">
        <v>456</v>
      </c>
    </row>
    <row r="648" spans="1:1" ht="13" x14ac:dyDescent="0.15">
      <c r="A648" s="1" t="s">
        <v>360</v>
      </c>
    </row>
    <row r="649" spans="1:1" ht="13" x14ac:dyDescent="0.15">
      <c r="A649" s="1" t="s">
        <v>2566</v>
      </c>
    </row>
    <row r="650" spans="1:1" ht="13" x14ac:dyDescent="0.15">
      <c r="A650" s="1" t="s">
        <v>1698</v>
      </c>
    </row>
    <row r="651" spans="1:1" ht="13" x14ac:dyDescent="0.15">
      <c r="A651" s="1" t="s">
        <v>1919</v>
      </c>
    </row>
    <row r="652" spans="1:1" ht="13" x14ac:dyDescent="0.15">
      <c r="A652" s="1" t="s">
        <v>1858</v>
      </c>
    </row>
    <row r="653" spans="1:1" ht="13" x14ac:dyDescent="0.15">
      <c r="A653" s="1" t="s">
        <v>1826</v>
      </c>
    </row>
    <row r="654" spans="1:1" ht="13" x14ac:dyDescent="0.15">
      <c r="A654" s="1" t="s">
        <v>352</v>
      </c>
    </row>
    <row r="655" spans="1:1" ht="13" x14ac:dyDescent="0.15">
      <c r="A655" s="1" t="s">
        <v>1987</v>
      </c>
    </row>
    <row r="656" spans="1:1" ht="13" x14ac:dyDescent="0.15">
      <c r="A656" s="1" t="s">
        <v>2435</v>
      </c>
    </row>
    <row r="657" spans="1:1" ht="13" x14ac:dyDescent="0.15">
      <c r="A657" s="1" t="s">
        <v>821</v>
      </c>
    </row>
    <row r="658" spans="1:1" ht="13" x14ac:dyDescent="0.15">
      <c r="A658" s="1" t="s">
        <v>475</v>
      </c>
    </row>
    <row r="659" spans="1:1" ht="13" x14ac:dyDescent="0.15">
      <c r="A659" s="1" t="s">
        <v>808</v>
      </c>
    </row>
    <row r="660" spans="1:1" ht="13" x14ac:dyDescent="0.15">
      <c r="A660" s="1" t="s">
        <v>852</v>
      </c>
    </row>
    <row r="661" spans="1:1" ht="13" x14ac:dyDescent="0.15">
      <c r="A661" s="1" t="s">
        <v>45</v>
      </c>
    </row>
    <row r="662" spans="1:1" ht="13" x14ac:dyDescent="0.15">
      <c r="A662" s="1" t="s">
        <v>2529</v>
      </c>
    </row>
    <row r="663" spans="1:1" ht="13" x14ac:dyDescent="0.15">
      <c r="A663" s="1" t="s">
        <v>1673</v>
      </c>
    </row>
    <row r="664" spans="1:1" ht="13" x14ac:dyDescent="0.15">
      <c r="A664" s="1" t="s">
        <v>481</v>
      </c>
    </row>
    <row r="665" spans="1:1" ht="13" x14ac:dyDescent="0.15">
      <c r="A665" s="1" t="s">
        <v>470</v>
      </c>
    </row>
    <row r="666" spans="1:1" ht="13" x14ac:dyDescent="0.15">
      <c r="A666" s="1" t="s">
        <v>1157</v>
      </c>
    </row>
    <row r="667" spans="1:1" ht="13" x14ac:dyDescent="0.15">
      <c r="A667" s="1" t="s">
        <v>776</v>
      </c>
    </row>
    <row r="668" spans="1:1" ht="13" x14ac:dyDescent="0.15">
      <c r="A668" s="1" t="s">
        <v>1206</v>
      </c>
    </row>
    <row r="669" spans="1:1" ht="13" x14ac:dyDescent="0.15">
      <c r="A669" s="1" t="s">
        <v>1648</v>
      </c>
    </row>
    <row r="670" spans="1:1" ht="13" x14ac:dyDescent="0.15">
      <c r="A670" s="1" t="s">
        <v>1764</v>
      </c>
    </row>
    <row r="671" spans="1:1" ht="13" x14ac:dyDescent="0.15">
      <c r="A671" s="1" t="s">
        <v>1237</v>
      </c>
    </row>
    <row r="672" spans="1:1" ht="13" x14ac:dyDescent="0.15">
      <c r="A672" s="4" t="s">
        <v>2459</v>
      </c>
    </row>
    <row r="673" spans="1:1" ht="13" x14ac:dyDescent="0.15">
      <c r="A673" s="1" t="s">
        <v>832</v>
      </c>
    </row>
    <row r="674" spans="1:1" ht="13" x14ac:dyDescent="0.15">
      <c r="A674" s="1" t="s">
        <v>1135</v>
      </c>
    </row>
    <row r="675" spans="1:1" ht="13" x14ac:dyDescent="0.15">
      <c r="A675" s="1" t="s">
        <v>196</v>
      </c>
    </row>
    <row r="676" spans="1:1" ht="13" x14ac:dyDescent="0.15">
      <c r="A676" s="1" t="s">
        <v>564</v>
      </c>
    </row>
    <row r="677" spans="1:1" ht="13" x14ac:dyDescent="0.15">
      <c r="A677" s="1" t="s">
        <v>298</v>
      </c>
    </row>
    <row r="678" spans="1:1" ht="13" x14ac:dyDescent="0.15">
      <c r="A678" s="1" t="s">
        <v>739</v>
      </c>
    </row>
    <row r="679" spans="1:1" ht="13" x14ac:dyDescent="0.15">
      <c r="A679" s="1" t="s">
        <v>300</v>
      </c>
    </row>
    <row r="680" spans="1:1" ht="13" x14ac:dyDescent="0.15">
      <c r="A680" s="1" t="s">
        <v>2110</v>
      </c>
    </row>
    <row r="681" spans="1:1" ht="13" x14ac:dyDescent="0.15">
      <c r="A681" s="1" t="s">
        <v>1308</v>
      </c>
    </row>
    <row r="682" spans="1:1" ht="13" x14ac:dyDescent="0.15">
      <c r="A682" s="1" t="s">
        <v>644</v>
      </c>
    </row>
    <row r="683" spans="1:1" ht="13" x14ac:dyDescent="0.15">
      <c r="A683" s="1" t="s">
        <v>2308</v>
      </c>
    </row>
    <row r="684" spans="1:1" ht="13" x14ac:dyDescent="0.15">
      <c r="A684" s="1" t="s">
        <v>1760</v>
      </c>
    </row>
    <row r="685" spans="1:1" ht="13" x14ac:dyDescent="0.15">
      <c r="A685" s="1" t="s">
        <v>2041</v>
      </c>
    </row>
    <row r="686" spans="1:1" ht="13" x14ac:dyDescent="0.15">
      <c r="A686" s="1" t="s">
        <v>1115</v>
      </c>
    </row>
    <row r="687" spans="1:1" ht="13" x14ac:dyDescent="0.15">
      <c r="A687" s="1" t="s">
        <v>1077</v>
      </c>
    </row>
    <row r="688" spans="1:1" ht="13" x14ac:dyDescent="0.15">
      <c r="A688" s="1" t="s">
        <v>725</v>
      </c>
    </row>
    <row r="689" spans="1:1" ht="13" x14ac:dyDescent="0.15">
      <c r="A689" s="1" t="s">
        <v>2161</v>
      </c>
    </row>
    <row r="690" spans="1:1" ht="13" x14ac:dyDescent="0.15">
      <c r="A690" s="1" t="s">
        <v>1354</v>
      </c>
    </row>
    <row r="691" spans="1:1" ht="13" x14ac:dyDescent="0.15">
      <c r="A691" s="1" t="s">
        <v>1108</v>
      </c>
    </row>
    <row r="692" spans="1:1" ht="13" x14ac:dyDescent="0.15">
      <c r="A692" s="1" t="s">
        <v>1776</v>
      </c>
    </row>
    <row r="693" spans="1:1" ht="13" x14ac:dyDescent="0.15">
      <c r="A693" s="1" t="s">
        <v>1480</v>
      </c>
    </row>
    <row r="694" spans="1:1" ht="13" x14ac:dyDescent="0.15">
      <c r="A694" s="1" t="s">
        <v>2466</v>
      </c>
    </row>
    <row r="695" spans="1:1" ht="13" x14ac:dyDescent="0.15">
      <c r="A695" s="1" t="s">
        <v>404</v>
      </c>
    </row>
    <row r="696" spans="1:1" ht="13" x14ac:dyDescent="0.15">
      <c r="A696" s="1" t="s">
        <v>1880</v>
      </c>
    </row>
    <row r="697" spans="1:1" ht="13" x14ac:dyDescent="0.15">
      <c r="A697" s="1" t="s">
        <v>2339</v>
      </c>
    </row>
    <row r="698" spans="1:1" ht="13" x14ac:dyDescent="0.15">
      <c r="A698" s="1" t="s">
        <v>896</v>
      </c>
    </row>
    <row r="699" spans="1:1" ht="13" x14ac:dyDescent="0.15">
      <c r="A699" s="1" t="s">
        <v>1440</v>
      </c>
    </row>
    <row r="700" spans="1:1" ht="13" x14ac:dyDescent="0.15">
      <c r="A700" s="1" t="s">
        <v>2217</v>
      </c>
    </row>
    <row r="701" spans="1:1" ht="13" x14ac:dyDescent="0.15">
      <c r="A701" s="1" t="s">
        <v>1857</v>
      </c>
    </row>
    <row r="702" spans="1:1" ht="13" x14ac:dyDescent="0.15">
      <c r="A702" s="1" t="s">
        <v>2689</v>
      </c>
    </row>
    <row r="703" spans="1:1" ht="13" x14ac:dyDescent="0.15">
      <c r="A703" s="4" t="s">
        <v>2728</v>
      </c>
    </row>
    <row r="704" spans="1:1" ht="13" x14ac:dyDescent="0.15">
      <c r="A704" s="1" t="s">
        <v>1803</v>
      </c>
    </row>
    <row r="705" spans="1:1" ht="13" x14ac:dyDescent="0.15">
      <c r="A705" s="1" t="s">
        <v>2226</v>
      </c>
    </row>
    <row r="706" spans="1:1" ht="13" x14ac:dyDescent="0.15">
      <c r="A706" s="1" t="s">
        <v>2524</v>
      </c>
    </row>
    <row r="707" spans="1:1" ht="13" x14ac:dyDescent="0.15">
      <c r="A707" s="1" t="s">
        <v>2592</v>
      </c>
    </row>
    <row r="708" spans="1:1" ht="13" x14ac:dyDescent="0.15">
      <c r="A708" s="1" t="s">
        <v>1384</v>
      </c>
    </row>
    <row r="709" spans="1:1" ht="13" x14ac:dyDescent="0.15">
      <c r="A709" s="1" t="s">
        <v>2739</v>
      </c>
    </row>
    <row r="710" spans="1:1" ht="13" x14ac:dyDescent="0.15">
      <c r="A710" s="1" t="s">
        <v>1699</v>
      </c>
    </row>
    <row r="711" spans="1:1" ht="13" x14ac:dyDescent="0.15">
      <c r="A711" s="1" t="s">
        <v>1741</v>
      </c>
    </row>
    <row r="712" spans="1:1" ht="13" x14ac:dyDescent="0.15">
      <c r="A712" s="1" t="s">
        <v>2658</v>
      </c>
    </row>
    <row r="713" spans="1:1" ht="13" x14ac:dyDescent="0.15">
      <c r="A713" s="1" t="s">
        <v>82</v>
      </c>
    </row>
    <row r="714" spans="1:1" ht="13" x14ac:dyDescent="0.15">
      <c r="A714" s="4" t="s">
        <v>2599</v>
      </c>
    </row>
    <row r="715" spans="1:1" ht="13" x14ac:dyDescent="0.15">
      <c r="A715" s="1" t="s">
        <v>1393</v>
      </c>
    </row>
    <row r="716" spans="1:1" ht="13" x14ac:dyDescent="0.15">
      <c r="A716" s="1" t="s">
        <v>436</v>
      </c>
    </row>
    <row r="717" spans="1:1" ht="13" x14ac:dyDescent="0.15">
      <c r="A717" s="1" t="s">
        <v>868</v>
      </c>
    </row>
    <row r="718" spans="1:1" ht="13" x14ac:dyDescent="0.15">
      <c r="A718" s="1" t="s">
        <v>2410</v>
      </c>
    </row>
    <row r="719" spans="1:1" ht="13" x14ac:dyDescent="0.15">
      <c r="A719" s="1" t="s">
        <v>627</v>
      </c>
    </row>
    <row r="720" spans="1:1" ht="13" x14ac:dyDescent="0.15">
      <c r="A720" s="1" t="s">
        <v>1742</v>
      </c>
    </row>
    <row r="721" spans="1:1" ht="13" x14ac:dyDescent="0.15">
      <c r="A721" s="1" t="s">
        <v>1513</v>
      </c>
    </row>
    <row r="722" spans="1:1" ht="13" x14ac:dyDescent="0.15">
      <c r="A722" s="1" t="s">
        <v>2100</v>
      </c>
    </row>
    <row r="723" spans="1:1" ht="13" x14ac:dyDescent="0.15">
      <c r="A723" s="1" t="s">
        <v>1951</v>
      </c>
    </row>
    <row r="724" spans="1:1" ht="13" x14ac:dyDescent="0.15">
      <c r="A724" s="1" t="s">
        <v>2564</v>
      </c>
    </row>
    <row r="725" spans="1:1" ht="13" x14ac:dyDescent="0.15">
      <c r="A725" s="1" t="s">
        <v>684</v>
      </c>
    </row>
    <row r="726" spans="1:1" ht="13" x14ac:dyDescent="0.15">
      <c r="A726" s="1" t="s">
        <v>273</v>
      </c>
    </row>
    <row r="727" spans="1:1" ht="13" x14ac:dyDescent="0.15">
      <c r="A727" s="1" t="s">
        <v>1550</v>
      </c>
    </row>
    <row r="728" spans="1:1" ht="13" x14ac:dyDescent="0.15">
      <c r="A728" s="1" t="s">
        <v>2052</v>
      </c>
    </row>
    <row r="729" spans="1:1" ht="13" x14ac:dyDescent="0.15">
      <c r="A729" s="1" t="s">
        <v>1551</v>
      </c>
    </row>
    <row r="730" spans="1:1" ht="13" x14ac:dyDescent="0.15">
      <c r="A730" s="1" t="s">
        <v>2197</v>
      </c>
    </row>
    <row r="731" spans="1:1" ht="13" x14ac:dyDescent="0.15">
      <c r="A731" s="1" t="s">
        <v>1316</v>
      </c>
    </row>
    <row r="732" spans="1:1" ht="13" x14ac:dyDescent="0.15">
      <c r="A732" s="1" t="s">
        <v>1142</v>
      </c>
    </row>
    <row r="733" spans="1:1" ht="13" x14ac:dyDescent="0.15">
      <c r="A733" s="1" t="s">
        <v>1156</v>
      </c>
    </row>
    <row r="734" spans="1:1" ht="13" x14ac:dyDescent="0.15">
      <c r="A734" s="1" t="s">
        <v>2268</v>
      </c>
    </row>
    <row r="735" spans="1:1" ht="13" x14ac:dyDescent="0.15">
      <c r="A735" s="1" t="s">
        <v>172</v>
      </c>
    </row>
    <row r="736" spans="1:1" ht="13" x14ac:dyDescent="0.15">
      <c r="A736" s="1" t="s">
        <v>2325</v>
      </c>
    </row>
    <row r="737" spans="1:1" ht="13" x14ac:dyDescent="0.15">
      <c r="A737" s="1" t="s">
        <v>2650</v>
      </c>
    </row>
    <row r="738" spans="1:1" ht="13" x14ac:dyDescent="0.15">
      <c r="A738" s="1" t="s">
        <v>947</v>
      </c>
    </row>
    <row r="739" spans="1:1" ht="13" x14ac:dyDescent="0.15">
      <c r="A739" s="4" t="s">
        <v>1537</v>
      </c>
    </row>
    <row r="740" spans="1:1" ht="13" x14ac:dyDescent="0.15">
      <c r="A740" s="1" t="s">
        <v>2729</v>
      </c>
    </row>
    <row r="741" spans="1:1" ht="13" x14ac:dyDescent="0.15">
      <c r="A741" s="1" t="s">
        <v>894</v>
      </c>
    </row>
    <row r="742" spans="1:1" ht="13" x14ac:dyDescent="0.15">
      <c r="A742" s="1" t="s">
        <v>563</v>
      </c>
    </row>
    <row r="743" spans="1:1" ht="13" x14ac:dyDescent="0.15">
      <c r="A743" s="1" t="s">
        <v>132</v>
      </c>
    </row>
    <row r="744" spans="1:1" ht="13" x14ac:dyDescent="0.15">
      <c r="A744" s="1" t="s">
        <v>1687</v>
      </c>
    </row>
    <row r="745" spans="1:1" ht="13" x14ac:dyDescent="0.15">
      <c r="A745" s="1" t="s">
        <v>732</v>
      </c>
    </row>
    <row r="746" spans="1:1" ht="13" x14ac:dyDescent="0.15">
      <c r="A746" s="1" t="s">
        <v>290</v>
      </c>
    </row>
    <row r="747" spans="1:1" ht="13" x14ac:dyDescent="0.15">
      <c r="A747" s="1" t="s">
        <v>531</v>
      </c>
    </row>
    <row r="748" spans="1:1" ht="13" x14ac:dyDescent="0.15">
      <c r="A748" s="1" t="s">
        <v>733</v>
      </c>
    </row>
    <row r="749" spans="1:1" ht="13" x14ac:dyDescent="0.15">
      <c r="A749" s="1" t="s">
        <v>2387</v>
      </c>
    </row>
    <row r="750" spans="1:1" ht="13" x14ac:dyDescent="0.15">
      <c r="A750" s="1" t="s">
        <v>450</v>
      </c>
    </row>
    <row r="751" spans="1:1" ht="13" x14ac:dyDescent="0.15">
      <c r="A751" s="1" t="s">
        <v>918</v>
      </c>
    </row>
    <row r="752" spans="1:1" ht="13" x14ac:dyDescent="0.15">
      <c r="A752" s="1" t="s">
        <v>1735</v>
      </c>
    </row>
    <row r="753" spans="1:1" ht="13" x14ac:dyDescent="0.15">
      <c r="A753" s="1" t="s">
        <v>876</v>
      </c>
    </row>
    <row r="754" spans="1:1" ht="13" x14ac:dyDescent="0.15">
      <c r="A754" s="1" t="s">
        <v>984</v>
      </c>
    </row>
    <row r="755" spans="1:1" ht="13" x14ac:dyDescent="0.15">
      <c r="A755" s="1" t="s">
        <v>1314</v>
      </c>
    </row>
    <row r="756" spans="1:1" ht="13" x14ac:dyDescent="0.15">
      <c r="A756" s="4" t="s">
        <v>1644</v>
      </c>
    </row>
    <row r="757" spans="1:1" ht="13" x14ac:dyDescent="0.15">
      <c r="A757" s="1" t="s">
        <v>902</v>
      </c>
    </row>
    <row r="758" spans="1:1" ht="13" x14ac:dyDescent="0.15">
      <c r="A758" s="1" t="s">
        <v>1928</v>
      </c>
    </row>
    <row r="759" spans="1:1" ht="13" x14ac:dyDescent="0.15">
      <c r="A759" s="1" t="s">
        <v>195</v>
      </c>
    </row>
    <row r="760" spans="1:1" ht="13" x14ac:dyDescent="0.15">
      <c r="A760" s="1" t="s">
        <v>1439</v>
      </c>
    </row>
    <row r="761" spans="1:1" ht="13" x14ac:dyDescent="0.15">
      <c r="A761" s="1" t="s">
        <v>1674</v>
      </c>
    </row>
    <row r="762" spans="1:1" ht="13" x14ac:dyDescent="0.15">
      <c r="A762" s="1" t="s">
        <v>1344</v>
      </c>
    </row>
    <row r="763" spans="1:1" ht="13" x14ac:dyDescent="0.15">
      <c r="A763" s="1" t="s">
        <v>1642</v>
      </c>
    </row>
    <row r="764" spans="1:1" ht="13" x14ac:dyDescent="0.15">
      <c r="A764" s="1" t="s">
        <v>570</v>
      </c>
    </row>
    <row r="765" spans="1:1" ht="13" x14ac:dyDescent="0.15">
      <c r="A765" s="1" t="s">
        <v>877</v>
      </c>
    </row>
    <row r="766" spans="1:1" ht="13" x14ac:dyDescent="0.15">
      <c r="A766" s="1" t="s">
        <v>2377</v>
      </c>
    </row>
    <row r="767" spans="1:1" ht="13" x14ac:dyDescent="0.15">
      <c r="A767" s="1" t="s">
        <v>271</v>
      </c>
    </row>
    <row r="768" spans="1:1" ht="13" x14ac:dyDescent="0.15">
      <c r="A768" s="1" t="s">
        <v>2087</v>
      </c>
    </row>
    <row r="769" spans="1:1" ht="13" x14ac:dyDescent="0.15">
      <c r="A769" s="1" t="s">
        <v>515</v>
      </c>
    </row>
    <row r="770" spans="1:1" ht="13" x14ac:dyDescent="0.15">
      <c r="A770" s="1" t="s">
        <v>216</v>
      </c>
    </row>
    <row r="771" spans="1:1" ht="13" x14ac:dyDescent="0.15">
      <c r="A771" s="1" t="s">
        <v>602</v>
      </c>
    </row>
    <row r="772" spans="1:1" ht="13" x14ac:dyDescent="0.15">
      <c r="A772" s="1" t="s">
        <v>960</v>
      </c>
    </row>
    <row r="773" spans="1:1" ht="13" x14ac:dyDescent="0.15">
      <c r="A773" s="1" t="s">
        <v>1819</v>
      </c>
    </row>
    <row r="774" spans="1:1" ht="13" x14ac:dyDescent="0.15">
      <c r="A774" s="1" t="s">
        <v>346</v>
      </c>
    </row>
    <row r="775" spans="1:1" ht="13" x14ac:dyDescent="0.15">
      <c r="A775" s="1" t="s">
        <v>2220</v>
      </c>
    </row>
    <row r="776" spans="1:1" ht="13" x14ac:dyDescent="0.15">
      <c r="A776" s="1" t="s">
        <v>1638</v>
      </c>
    </row>
    <row r="777" spans="1:1" ht="13" x14ac:dyDescent="0.15">
      <c r="A777" s="1" t="s">
        <v>444</v>
      </c>
    </row>
    <row r="778" spans="1:1" ht="13" x14ac:dyDescent="0.15">
      <c r="A778" s="1" t="s">
        <v>2458</v>
      </c>
    </row>
    <row r="779" spans="1:1" ht="13" x14ac:dyDescent="0.15">
      <c r="A779" s="1" t="s">
        <v>1304</v>
      </c>
    </row>
    <row r="780" spans="1:1" ht="13" x14ac:dyDescent="0.15">
      <c r="A780" s="1" t="s">
        <v>1458</v>
      </c>
    </row>
    <row r="781" spans="1:1" ht="13" x14ac:dyDescent="0.15">
      <c r="A781" s="1" t="s">
        <v>2549</v>
      </c>
    </row>
    <row r="782" spans="1:1" ht="13" x14ac:dyDescent="0.15">
      <c r="A782" s="1" t="s">
        <v>2760</v>
      </c>
    </row>
    <row r="783" spans="1:1" ht="13" x14ac:dyDescent="0.15">
      <c r="A783" s="1" t="s">
        <v>1995</v>
      </c>
    </row>
    <row r="784" spans="1:1" ht="13" x14ac:dyDescent="0.15">
      <c r="A784" s="1" t="s">
        <v>2074</v>
      </c>
    </row>
    <row r="785" spans="1:1" ht="13" x14ac:dyDescent="0.15">
      <c r="A785" s="1" t="s">
        <v>1309</v>
      </c>
    </row>
    <row r="786" spans="1:1" ht="13" x14ac:dyDescent="0.15">
      <c r="A786" s="1" t="s">
        <v>1034</v>
      </c>
    </row>
    <row r="787" spans="1:1" ht="13" x14ac:dyDescent="0.15">
      <c r="A787" s="1" t="s">
        <v>2508</v>
      </c>
    </row>
    <row r="788" spans="1:1" ht="13" x14ac:dyDescent="0.15">
      <c r="A788" s="1" t="s">
        <v>685</v>
      </c>
    </row>
    <row r="789" spans="1:1" ht="13" x14ac:dyDescent="0.15">
      <c r="A789" s="1" t="s">
        <v>299</v>
      </c>
    </row>
    <row r="790" spans="1:1" ht="13" x14ac:dyDescent="0.15">
      <c r="A790" s="1" t="s">
        <v>2663</v>
      </c>
    </row>
    <row r="791" spans="1:1" ht="13" x14ac:dyDescent="0.15">
      <c r="A791" s="1" t="s">
        <v>1058</v>
      </c>
    </row>
    <row r="792" spans="1:1" ht="13" x14ac:dyDescent="0.15">
      <c r="A792" s="1" t="s">
        <v>60</v>
      </c>
    </row>
    <row r="793" spans="1:1" ht="13" x14ac:dyDescent="0.15">
      <c r="A793" s="4" t="s">
        <v>1251</v>
      </c>
    </row>
    <row r="794" spans="1:1" ht="13" x14ac:dyDescent="0.15">
      <c r="A794" s="1" t="s">
        <v>634</v>
      </c>
    </row>
    <row r="795" spans="1:1" ht="13" x14ac:dyDescent="0.15">
      <c r="A795" s="1" t="s">
        <v>438</v>
      </c>
    </row>
    <row r="796" spans="1:1" ht="13" x14ac:dyDescent="0.15">
      <c r="A796" s="1" t="s">
        <v>1790</v>
      </c>
    </row>
    <row r="797" spans="1:1" ht="13" x14ac:dyDescent="0.15">
      <c r="A797" s="1" t="s">
        <v>867</v>
      </c>
    </row>
    <row r="798" spans="1:1" ht="13" x14ac:dyDescent="0.15">
      <c r="A798" s="1" t="s">
        <v>1755</v>
      </c>
    </row>
    <row r="799" spans="1:1" ht="13" x14ac:dyDescent="0.15">
      <c r="A799" s="1" t="s">
        <v>1542</v>
      </c>
    </row>
    <row r="800" spans="1:1" ht="13" x14ac:dyDescent="0.15">
      <c r="A800" s="1" t="s">
        <v>2827</v>
      </c>
    </row>
    <row r="801" spans="1:1" ht="13" x14ac:dyDescent="0.15">
      <c r="A801" s="1" t="s">
        <v>1815</v>
      </c>
    </row>
    <row r="802" spans="1:1" ht="13" x14ac:dyDescent="0.15">
      <c r="A802" s="1" t="s">
        <v>2329</v>
      </c>
    </row>
    <row r="803" spans="1:1" ht="13" x14ac:dyDescent="0.15">
      <c r="A803" s="1" t="s">
        <v>1048</v>
      </c>
    </row>
    <row r="804" spans="1:1" ht="13" x14ac:dyDescent="0.15">
      <c r="A804" s="1" t="s">
        <v>139</v>
      </c>
    </row>
    <row r="805" spans="1:1" ht="13" x14ac:dyDescent="0.15">
      <c r="A805" s="1" t="s">
        <v>1509</v>
      </c>
    </row>
    <row r="806" spans="1:1" ht="13" x14ac:dyDescent="0.15">
      <c r="A806" s="1" t="s">
        <v>1035</v>
      </c>
    </row>
    <row r="807" spans="1:1" ht="13" x14ac:dyDescent="0.15">
      <c r="A807" s="1" t="s">
        <v>1582</v>
      </c>
    </row>
    <row r="808" spans="1:1" ht="13" x14ac:dyDescent="0.15">
      <c r="A808" s="1" t="s">
        <v>2116</v>
      </c>
    </row>
    <row r="809" spans="1:1" ht="13" x14ac:dyDescent="0.15">
      <c r="A809" s="1" t="s">
        <v>1353</v>
      </c>
    </row>
    <row r="810" spans="1:1" ht="13" x14ac:dyDescent="0.15">
      <c r="A810" s="1" t="s">
        <v>1659</v>
      </c>
    </row>
    <row r="811" spans="1:1" ht="13" x14ac:dyDescent="0.15">
      <c r="A811" s="1" t="s">
        <v>1585</v>
      </c>
    </row>
    <row r="812" spans="1:1" ht="13" x14ac:dyDescent="0.15">
      <c r="A812" s="1" t="s">
        <v>1054</v>
      </c>
    </row>
    <row r="813" spans="1:1" ht="13" x14ac:dyDescent="0.15">
      <c r="A813" s="1" t="s">
        <v>2374</v>
      </c>
    </row>
    <row r="814" spans="1:1" ht="13" x14ac:dyDescent="0.15">
      <c r="A814" s="1" t="s">
        <v>547</v>
      </c>
    </row>
    <row r="815" spans="1:1" ht="13" x14ac:dyDescent="0.15">
      <c r="A815" s="1" t="s">
        <v>1832</v>
      </c>
    </row>
    <row r="816" spans="1:1" ht="13" x14ac:dyDescent="0.15">
      <c r="A816" s="1" t="s">
        <v>1470</v>
      </c>
    </row>
    <row r="817" spans="1:1" ht="13" x14ac:dyDescent="0.15">
      <c r="A817" s="4" t="s">
        <v>1772</v>
      </c>
    </row>
    <row r="818" spans="1:1" ht="13" x14ac:dyDescent="0.15">
      <c r="A818" s="1" t="s">
        <v>2610</v>
      </c>
    </row>
    <row r="819" spans="1:1" ht="13" x14ac:dyDescent="0.15">
      <c r="A819" s="1" t="s">
        <v>1491</v>
      </c>
    </row>
    <row r="820" spans="1:1" ht="13" x14ac:dyDescent="0.15">
      <c r="A820" s="1" t="s">
        <v>2553</v>
      </c>
    </row>
    <row r="821" spans="1:1" ht="13" x14ac:dyDescent="0.15">
      <c r="A821" s="1" t="s">
        <v>820</v>
      </c>
    </row>
    <row r="822" spans="1:1" ht="13" x14ac:dyDescent="0.15">
      <c r="A822" s="1" t="s">
        <v>2015</v>
      </c>
    </row>
    <row r="823" spans="1:1" ht="13" x14ac:dyDescent="0.15">
      <c r="A823" s="1" t="s">
        <v>754</v>
      </c>
    </row>
    <row r="824" spans="1:1" ht="13" x14ac:dyDescent="0.15">
      <c r="A824" s="1" t="s">
        <v>375</v>
      </c>
    </row>
    <row r="825" spans="1:1" ht="13" x14ac:dyDescent="0.15">
      <c r="A825" s="1" t="s">
        <v>2307</v>
      </c>
    </row>
    <row r="826" spans="1:1" ht="13" x14ac:dyDescent="0.15">
      <c r="A826" s="1" t="s">
        <v>1507</v>
      </c>
    </row>
    <row r="827" spans="1:1" ht="13" x14ac:dyDescent="0.15">
      <c r="A827" s="1" t="s">
        <v>2131</v>
      </c>
    </row>
    <row r="828" spans="1:1" ht="13" x14ac:dyDescent="0.15">
      <c r="A828" s="1" t="s">
        <v>2356</v>
      </c>
    </row>
    <row r="829" spans="1:1" ht="13" x14ac:dyDescent="0.15">
      <c r="A829" s="1" t="s">
        <v>1148</v>
      </c>
    </row>
    <row r="830" spans="1:1" ht="13" x14ac:dyDescent="0.15">
      <c r="A830" s="1" t="s">
        <v>1136</v>
      </c>
    </row>
    <row r="831" spans="1:1" ht="13" x14ac:dyDescent="0.15">
      <c r="A831" s="1" t="s">
        <v>1623</v>
      </c>
    </row>
    <row r="832" spans="1:1" ht="13" x14ac:dyDescent="0.15">
      <c r="A832" s="1" t="s">
        <v>660</v>
      </c>
    </row>
    <row r="833" spans="1:1" ht="13" x14ac:dyDescent="0.15">
      <c r="A833" s="1" t="s">
        <v>211</v>
      </c>
    </row>
    <row r="834" spans="1:1" ht="13" x14ac:dyDescent="0.15">
      <c r="A834" s="1" t="s">
        <v>1481</v>
      </c>
    </row>
    <row r="835" spans="1:1" ht="13" x14ac:dyDescent="0.15">
      <c r="A835" s="1" t="s">
        <v>2560</v>
      </c>
    </row>
    <row r="836" spans="1:1" ht="13" x14ac:dyDescent="0.15">
      <c r="A836" s="1" t="s">
        <v>2153</v>
      </c>
    </row>
    <row r="837" spans="1:1" ht="13" x14ac:dyDescent="0.15">
      <c r="A837" s="1" t="s">
        <v>1250</v>
      </c>
    </row>
    <row r="838" spans="1:1" ht="13" x14ac:dyDescent="0.15">
      <c r="A838" s="1" t="s">
        <v>2773</v>
      </c>
    </row>
    <row r="839" spans="1:1" ht="13" x14ac:dyDescent="0.15">
      <c r="A839" s="1" t="s">
        <v>2043</v>
      </c>
    </row>
    <row r="840" spans="1:1" ht="13" x14ac:dyDescent="0.15">
      <c r="A840" s="1" t="s">
        <v>803</v>
      </c>
    </row>
    <row r="841" spans="1:1" ht="13" x14ac:dyDescent="0.15">
      <c r="A841" s="1" t="s">
        <v>2021</v>
      </c>
    </row>
    <row r="842" spans="1:1" ht="13" x14ac:dyDescent="0.15">
      <c r="A842" s="1" t="s">
        <v>2727</v>
      </c>
    </row>
    <row r="843" spans="1:1" ht="13" x14ac:dyDescent="0.15">
      <c r="A843" s="1" t="s">
        <v>1455</v>
      </c>
    </row>
    <row r="844" spans="1:1" ht="13" x14ac:dyDescent="0.15">
      <c r="A844" s="1" t="s">
        <v>1736</v>
      </c>
    </row>
    <row r="845" spans="1:1" ht="13" x14ac:dyDescent="0.15">
      <c r="A845" s="1" t="s">
        <v>2786</v>
      </c>
    </row>
    <row r="846" spans="1:1" ht="13" x14ac:dyDescent="0.15">
      <c r="A846" s="1" t="s">
        <v>2241</v>
      </c>
    </row>
    <row r="847" spans="1:1" ht="13" x14ac:dyDescent="0.15">
      <c r="A847" s="1" t="s">
        <v>2840</v>
      </c>
    </row>
    <row r="848" spans="1:1" ht="13" x14ac:dyDescent="0.15">
      <c r="A848" s="1" t="s">
        <v>1288</v>
      </c>
    </row>
    <row r="849" spans="1:1" ht="13" x14ac:dyDescent="0.15">
      <c r="A849" s="1" t="s">
        <v>1967</v>
      </c>
    </row>
    <row r="850" spans="1:1" ht="13" x14ac:dyDescent="0.15">
      <c r="A850" s="1" t="s">
        <v>1947</v>
      </c>
    </row>
    <row r="851" spans="1:1" ht="13" x14ac:dyDescent="0.15">
      <c r="A851" s="1" t="s">
        <v>264</v>
      </c>
    </row>
    <row r="852" spans="1:1" ht="13" x14ac:dyDescent="0.15">
      <c r="A852" s="1" t="s">
        <v>1565</v>
      </c>
    </row>
    <row r="853" spans="1:1" ht="13" x14ac:dyDescent="0.15">
      <c r="A853" s="1" t="s">
        <v>1595</v>
      </c>
    </row>
    <row r="854" spans="1:1" ht="13" x14ac:dyDescent="0.15">
      <c r="A854" s="1" t="s">
        <v>291</v>
      </c>
    </row>
    <row r="855" spans="1:1" ht="13" x14ac:dyDescent="0.15">
      <c r="A855" s="1" t="s">
        <v>1488</v>
      </c>
    </row>
    <row r="856" spans="1:1" ht="13" x14ac:dyDescent="0.15">
      <c r="A856" s="1" t="s">
        <v>393</v>
      </c>
    </row>
    <row r="857" spans="1:1" ht="13" x14ac:dyDescent="0.15">
      <c r="A857" s="1" t="s">
        <v>326</v>
      </c>
    </row>
    <row r="858" spans="1:1" ht="13" x14ac:dyDescent="0.15">
      <c r="A858" s="1" t="s">
        <v>35</v>
      </c>
    </row>
    <row r="859" spans="1:1" ht="13" x14ac:dyDescent="0.15">
      <c r="A859" s="1" t="s">
        <v>96</v>
      </c>
    </row>
    <row r="860" spans="1:1" ht="13" x14ac:dyDescent="0.15">
      <c r="A860" s="1" t="s">
        <v>2232</v>
      </c>
    </row>
    <row r="861" spans="1:1" ht="13" x14ac:dyDescent="0.15">
      <c r="A861" s="1" t="s">
        <v>1349</v>
      </c>
    </row>
    <row r="862" spans="1:1" ht="13" x14ac:dyDescent="0.15">
      <c r="A862" s="1" t="s">
        <v>2032</v>
      </c>
    </row>
    <row r="863" spans="1:1" ht="13" x14ac:dyDescent="0.15">
      <c r="A863" s="1" t="s">
        <v>2164</v>
      </c>
    </row>
    <row r="864" spans="1:1" ht="13" x14ac:dyDescent="0.15">
      <c r="A864" s="1" t="s">
        <v>1600</v>
      </c>
    </row>
    <row r="865" spans="1:1" ht="13" x14ac:dyDescent="0.15">
      <c r="A865" s="1" t="s">
        <v>19</v>
      </c>
    </row>
    <row r="866" spans="1:1" ht="13" x14ac:dyDescent="0.15">
      <c r="A866" s="1" t="s">
        <v>1689</v>
      </c>
    </row>
    <row r="867" spans="1:1" ht="13" x14ac:dyDescent="0.15">
      <c r="A867" s="1" t="s">
        <v>2202</v>
      </c>
    </row>
    <row r="868" spans="1:1" ht="13" x14ac:dyDescent="0.15">
      <c r="A868" s="1" t="s">
        <v>705</v>
      </c>
    </row>
    <row r="869" spans="1:1" ht="13" x14ac:dyDescent="0.15">
      <c r="A869" s="1" t="s">
        <v>975</v>
      </c>
    </row>
    <row r="870" spans="1:1" ht="13" x14ac:dyDescent="0.15">
      <c r="A870" s="1" t="s">
        <v>1661</v>
      </c>
    </row>
    <row r="871" spans="1:1" ht="13" x14ac:dyDescent="0.15">
      <c r="A871" s="1" t="s">
        <v>2132</v>
      </c>
    </row>
    <row r="872" spans="1:1" ht="13" x14ac:dyDescent="0.15">
      <c r="A872" s="1" t="s">
        <v>177</v>
      </c>
    </row>
    <row r="873" spans="1:1" ht="13" x14ac:dyDescent="0.15">
      <c r="A873" s="1" t="s">
        <v>1843</v>
      </c>
    </row>
    <row r="874" spans="1:1" ht="13" x14ac:dyDescent="0.15">
      <c r="A874" s="1" t="s">
        <v>2674</v>
      </c>
    </row>
    <row r="875" spans="1:1" ht="13" x14ac:dyDescent="0.15">
      <c r="A875" s="1" t="s">
        <v>802</v>
      </c>
    </row>
    <row r="876" spans="1:1" ht="13" x14ac:dyDescent="0.15">
      <c r="A876" s="1" t="s">
        <v>1744</v>
      </c>
    </row>
    <row r="877" spans="1:1" ht="13" x14ac:dyDescent="0.15">
      <c r="A877" s="1" t="s">
        <v>2126</v>
      </c>
    </row>
    <row r="878" spans="1:1" ht="13" x14ac:dyDescent="0.15">
      <c r="A878" s="1" t="s">
        <v>2453</v>
      </c>
    </row>
    <row r="879" spans="1:1" ht="13" x14ac:dyDescent="0.15">
      <c r="A879" s="1" t="s">
        <v>210</v>
      </c>
    </row>
    <row r="880" spans="1:1" ht="13" x14ac:dyDescent="0.15">
      <c r="A880" s="1" t="s">
        <v>2236</v>
      </c>
    </row>
    <row r="881" spans="1:1" ht="13" x14ac:dyDescent="0.15">
      <c r="A881" s="1" t="s">
        <v>30</v>
      </c>
    </row>
    <row r="882" spans="1:1" ht="13" x14ac:dyDescent="0.15">
      <c r="A882" s="1" t="s">
        <v>2340</v>
      </c>
    </row>
    <row r="883" spans="1:1" ht="13" x14ac:dyDescent="0.15">
      <c r="A883" s="1" t="s">
        <v>809</v>
      </c>
    </row>
    <row r="884" spans="1:1" ht="13" x14ac:dyDescent="0.15">
      <c r="A884" s="1" t="s">
        <v>2631</v>
      </c>
    </row>
    <row r="885" spans="1:1" ht="13" x14ac:dyDescent="0.15">
      <c r="A885" s="1" t="s">
        <v>1986</v>
      </c>
    </row>
    <row r="886" spans="1:1" ht="13" x14ac:dyDescent="0.15">
      <c r="A886" s="1" t="s">
        <v>1934</v>
      </c>
    </row>
    <row r="887" spans="1:1" ht="13" x14ac:dyDescent="0.15">
      <c r="A887" s="1" t="s">
        <v>2174</v>
      </c>
    </row>
    <row r="888" spans="1:1" ht="13" x14ac:dyDescent="0.15">
      <c r="A888" s="1" t="s">
        <v>422</v>
      </c>
    </row>
    <row r="889" spans="1:1" ht="13" x14ac:dyDescent="0.15">
      <c r="A889" s="1" t="s">
        <v>2766</v>
      </c>
    </row>
    <row r="890" spans="1:1" ht="13" x14ac:dyDescent="0.15">
      <c r="A890" s="1" t="s">
        <v>880</v>
      </c>
    </row>
    <row r="891" spans="1:1" ht="13" x14ac:dyDescent="0.15">
      <c r="A891" s="1" t="s">
        <v>1665</v>
      </c>
    </row>
    <row r="892" spans="1:1" ht="13" x14ac:dyDescent="0.15">
      <c r="A892" s="1" t="s">
        <v>866</v>
      </c>
    </row>
    <row r="893" spans="1:1" ht="13" x14ac:dyDescent="0.15">
      <c r="A893" s="1" t="s">
        <v>424</v>
      </c>
    </row>
    <row r="894" spans="1:1" ht="13" x14ac:dyDescent="0.15">
      <c r="A894" s="1" t="s">
        <v>786</v>
      </c>
    </row>
    <row r="895" spans="1:1" ht="13" x14ac:dyDescent="0.15">
      <c r="A895" s="1" t="s">
        <v>1158</v>
      </c>
    </row>
    <row r="896" spans="1:1" ht="13" x14ac:dyDescent="0.15">
      <c r="A896" s="1" t="s">
        <v>538</v>
      </c>
    </row>
    <row r="897" spans="1:1" ht="13" x14ac:dyDescent="0.15">
      <c r="A897" s="1" t="s">
        <v>498</v>
      </c>
    </row>
    <row r="898" spans="1:1" ht="13" x14ac:dyDescent="0.15">
      <c r="A898" s="1" t="s">
        <v>1066</v>
      </c>
    </row>
    <row r="899" spans="1:1" ht="13" x14ac:dyDescent="0.15">
      <c r="A899" s="1" t="s">
        <v>2761</v>
      </c>
    </row>
    <row r="900" spans="1:1" ht="13" x14ac:dyDescent="0.15">
      <c r="A900" s="1" t="s">
        <v>2422</v>
      </c>
    </row>
    <row r="901" spans="1:1" ht="13" x14ac:dyDescent="0.15">
      <c r="A901" s="1" t="s">
        <v>2094</v>
      </c>
    </row>
    <row r="902" spans="1:1" ht="13" x14ac:dyDescent="0.15">
      <c r="A902" s="1" t="s">
        <v>1678</v>
      </c>
    </row>
    <row r="903" spans="1:1" ht="13" x14ac:dyDescent="0.15">
      <c r="A903" s="1" t="s">
        <v>2095</v>
      </c>
    </row>
    <row r="904" spans="1:1" ht="13" x14ac:dyDescent="0.15">
      <c r="A904" s="1" t="s">
        <v>1197</v>
      </c>
    </row>
    <row r="905" spans="1:1" ht="13" x14ac:dyDescent="0.15">
      <c r="A905" s="1" t="s">
        <v>437</v>
      </c>
    </row>
    <row r="906" spans="1:1" ht="13" x14ac:dyDescent="0.15">
      <c r="A906" s="1" t="s">
        <v>1424</v>
      </c>
    </row>
    <row r="907" spans="1:1" ht="13" x14ac:dyDescent="0.15">
      <c r="A907" s="1" t="s">
        <v>500</v>
      </c>
    </row>
    <row r="908" spans="1:1" ht="13" x14ac:dyDescent="0.15">
      <c r="A908" s="1" t="s">
        <v>1130</v>
      </c>
    </row>
    <row r="909" spans="1:1" ht="13" x14ac:dyDescent="0.15">
      <c r="A909" s="1" t="s">
        <v>2688</v>
      </c>
    </row>
    <row r="910" spans="1:1" ht="13" x14ac:dyDescent="0.15">
      <c r="A910" s="1" t="s">
        <v>250</v>
      </c>
    </row>
    <row r="911" spans="1:1" ht="13" x14ac:dyDescent="0.15">
      <c r="A911" s="1" t="s">
        <v>1413</v>
      </c>
    </row>
    <row r="912" spans="1:1" ht="13" x14ac:dyDescent="0.15">
      <c r="A912" s="1" t="s">
        <v>1297</v>
      </c>
    </row>
    <row r="913" spans="1:1" ht="13" x14ac:dyDescent="0.15">
      <c r="A913" s="1" t="s">
        <v>2559</v>
      </c>
    </row>
    <row r="914" spans="1:1" ht="13" x14ac:dyDescent="0.15">
      <c r="A914" s="1" t="s">
        <v>1584</v>
      </c>
    </row>
    <row r="915" spans="1:1" ht="13" x14ac:dyDescent="0.15">
      <c r="A915" s="1" t="s">
        <v>84</v>
      </c>
    </row>
    <row r="916" spans="1:1" ht="13" x14ac:dyDescent="0.15">
      <c r="A916" s="1" t="s">
        <v>2489</v>
      </c>
    </row>
    <row r="917" spans="1:1" ht="13" x14ac:dyDescent="0.15">
      <c r="A917" s="1" t="s">
        <v>1482</v>
      </c>
    </row>
    <row r="918" spans="1:1" ht="13" x14ac:dyDescent="0.15">
      <c r="A918" s="1" t="s">
        <v>1618</v>
      </c>
    </row>
    <row r="919" spans="1:1" ht="13" x14ac:dyDescent="0.15">
      <c r="A919" s="1" t="s">
        <v>557</v>
      </c>
    </row>
    <row r="920" spans="1:1" ht="13" x14ac:dyDescent="0.15">
      <c r="A920" s="1" t="s">
        <v>775</v>
      </c>
    </row>
    <row r="921" spans="1:1" ht="13" x14ac:dyDescent="0.15">
      <c r="A921" s="1" t="s">
        <v>1336</v>
      </c>
    </row>
    <row r="922" spans="1:1" ht="13" x14ac:dyDescent="0.15">
      <c r="A922" s="1" t="s">
        <v>2025</v>
      </c>
    </row>
    <row r="923" spans="1:1" ht="13" x14ac:dyDescent="0.15">
      <c r="A923" s="1" t="s">
        <v>269</v>
      </c>
    </row>
    <row r="924" spans="1:1" ht="13" x14ac:dyDescent="0.15">
      <c r="A924" s="1" t="s">
        <v>769</v>
      </c>
    </row>
    <row r="925" spans="1:1" ht="13" x14ac:dyDescent="0.15">
      <c r="A925" s="1" t="s">
        <v>1728</v>
      </c>
    </row>
    <row r="926" spans="1:1" ht="13" x14ac:dyDescent="0.15">
      <c r="A926" s="1" t="s">
        <v>979</v>
      </c>
    </row>
    <row r="927" spans="1:1" ht="13" x14ac:dyDescent="0.15">
      <c r="A927" s="1" t="s">
        <v>1630</v>
      </c>
    </row>
    <row r="928" spans="1:1" ht="13" x14ac:dyDescent="0.15">
      <c r="A928" s="1" t="s">
        <v>340</v>
      </c>
    </row>
    <row r="929" spans="1:1" ht="13" x14ac:dyDescent="0.15">
      <c r="A929" s="1" t="s">
        <v>603</v>
      </c>
    </row>
    <row r="930" spans="1:1" ht="13" x14ac:dyDescent="0.15">
      <c r="A930" s="1" t="s">
        <v>1922</v>
      </c>
    </row>
    <row r="931" spans="1:1" ht="13" x14ac:dyDescent="0.15">
      <c r="A931" s="1" t="s">
        <v>1033</v>
      </c>
    </row>
    <row r="932" spans="1:1" ht="13" x14ac:dyDescent="0.15">
      <c r="A932" s="1" t="s">
        <v>225</v>
      </c>
    </row>
    <row r="933" spans="1:1" ht="13" x14ac:dyDescent="0.15">
      <c r="A933" s="1" t="s">
        <v>2582</v>
      </c>
    </row>
    <row r="934" spans="1:1" ht="13" x14ac:dyDescent="0.15">
      <c r="A934" s="1" t="s">
        <v>1576</v>
      </c>
    </row>
    <row r="935" spans="1:1" ht="13" x14ac:dyDescent="0.15">
      <c r="A935" s="1" t="s">
        <v>584</v>
      </c>
    </row>
    <row r="936" spans="1:1" ht="13" x14ac:dyDescent="0.15">
      <c r="A936" s="1" t="s">
        <v>332</v>
      </c>
    </row>
    <row r="937" spans="1:1" ht="13" x14ac:dyDescent="0.15">
      <c r="A937" s="1" t="s">
        <v>2257</v>
      </c>
    </row>
    <row r="938" spans="1:1" ht="13" x14ac:dyDescent="0.15">
      <c r="A938" s="1" t="s">
        <v>2093</v>
      </c>
    </row>
    <row r="939" spans="1:1" ht="13" x14ac:dyDescent="0.15">
      <c r="A939" s="1" t="s">
        <v>2306</v>
      </c>
    </row>
    <row r="940" spans="1:1" ht="13" x14ac:dyDescent="0.15">
      <c r="A940" s="1" t="s">
        <v>1009</v>
      </c>
    </row>
    <row r="941" spans="1:1" ht="13" x14ac:dyDescent="0.15">
      <c r="A941" s="1" t="s">
        <v>781</v>
      </c>
    </row>
    <row r="942" spans="1:1" ht="13" x14ac:dyDescent="0.15">
      <c r="A942" s="1" t="s">
        <v>1926</v>
      </c>
    </row>
    <row r="943" spans="1:1" ht="13" x14ac:dyDescent="0.15">
      <c r="A943" s="1" t="s">
        <v>1913</v>
      </c>
    </row>
    <row r="944" spans="1:1" ht="13" x14ac:dyDescent="0.15">
      <c r="A944" s="1" t="s">
        <v>1546</v>
      </c>
    </row>
    <row r="945" spans="1:1" ht="13" x14ac:dyDescent="0.15">
      <c r="A945" s="1" t="s">
        <v>2189</v>
      </c>
    </row>
    <row r="946" spans="1:1" ht="13" x14ac:dyDescent="0.15">
      <c r="A946" s="1" t="s">
        <v>1842</v>
      </c>
    </row>
    <row r="947" spans="1:1" ht="13" x14ac:dyDescent="0.15">
      <c r="A947" s="1" t="s">
        <v>1102</v>
      </c>
    </row>
    <row r="948" spans="1:1" ht="13" x14ac:dyDescent="0.15">
      <c r="A948" s="1" t="s">
        <v>1789</v>
      </c>
    </row>
    <row r="949" spans="1:1" ht="13" x14ac:dyDescent="0.15">
      <c r="A949" s="1" t="s">
        <v>339</v>
      </c>
    </row>
    <row r="950" spans="1:1" ht="13" x14ac:dyDescent="0.15">
      <c r="A950" s="1" t="s">
        <v>642</v>
      </c>
    </row>
    <row r="951" spans="1:1" ht="13" x14ac:dyDescent="0.15">
      <c r="A951" s="1" t="s">
        <v>1073</v>
      </c>
    </row>
    <row r="952" spans="1:1" ht="13" x14ac:dyDescent="0.15">
      <c r="A952" s="1" t="s">
        <v>1356</v>
      </c>
    </row>
    <row r="953" spans="1:1" ht="13" x14ac:dyDescent="0.15">
      <c r="A953" s="1" t="s">
        <v>485</v>
      </c>
    </row>
    <row r="954" spans="1:1" ht="13" x14ac:dyDescent="0.15">
      <c r="A954" s="1" t="s">
        <v>334</v>
      </c>
    </row>
    <row r="955" spans="1:1" ht="13" x14ac:dyDescent="0.15">
      <c r="A955" s="1" t="s">
        <v>1575</v>
      </c>
    </row>
    <row r="956" spans="1:1" ht="13" x14ac:dyDescent="0.15">
      <c r="A956" s="1" t="s">
        <v>901</v>
      </c>
    </row>
    <row r="957" spans="1:1" ht="13" x14ac:dyDescent="0.15">
      <c r="A957" s="1" t="s">
        <v>843</v>
      </c>
    </row>
    <row r="958" spans="1:1" ht="13" x14ac:dyDescent="0.15">
      <c r="A958" s="1" t="s">
        <v>2511</v>
      </c>
    </row>
    <row r="959" spans="1:1" ht="13" x14ac:dyDescent="0.15">
      <c r="A959" s="1" t="s">
        <v>1417</v>
      </c>
    </row>
    <row r="960" spans="1:1" ht="13" x14ac:dyDescent="0.15">
      <c r="A960" s="1" t="s">
        <v>1506</v>
      </c>
    </row>
    <row r="961" spans="1:1" ht="13" x14ac:dyDescent="0.15">
      <c r="A961" s="1" t="s">
        <v>2800</v>
      </c>
    </row>
    <row r="962" spans="1:1" ht="13" x14ac:dyDescent="0.15">
      <c r="A962" s="1" t="s">
        <v>1277</v>
      </c>
    </row>
    <row r="963" spans="1:1" ht="13" x14ac:dyDescent="0.15">
      <c r="A963" s="1" t="s">
        <v>2819</v>
      </c>
    </row>
    <row r="964" spans="1:1" ht="13" x14ac:dyDescent="0.15">
      <c r="A964" s="1" t="s">
        <v>2254</v>
      </c>
    </row>
    <row r="965" spans="1:1" ht="13" x14ac:dyDescent="0.15">
      <c r="A965" s="1" t="s">
        <v>148</v>
      </c>
    </row>
    <row r="966" spans="1:1" ht="13" x14ac:dyDescent="0.15">
      <c r="A966" s="1" t="s">
        <v>1323</v>
      </c>
    </row>
    <row r="967" spans="1:1" ht="13" x14ac:dyDescent="0.15">
      <c r="A967" s="1" t="s">
        <v>2019</v>
      </c>
    </row>
    <row r="968" spans="1:1" ht="13" x14ac:dyDescent="0.15">
      <c r="A968" s="1" t="s">
        <v>228</v>
      </c>
    </row>
    <row r="969" spans="1:1" ht="13" x14ac:dyDescent="0.15">
      <c r="A969" s="1" t="s">
        <v>97</v>
      </c>
    </row>
    <row r="970" spans="1:1" ht="13" x14ac:dyDescent="0.15">
      <c r="A970" s="1" t="s">
        <v>277</v>
      </c>
    </row>
    <row r="971" spans="1:1" ht="13" x14ac:dyDescent="0.15">
      <c r="A971" s="1" t="s">
        <v>1205</v>
      </c>
    </row>
    <row r="972" spans="1:1" ht="13" x14ac:dyDescent="0.15">
      <c r="A972" s="1" t="s">
        <v>858</v>
      </c>
    </row>
    <row r="973" spans="1:1" ht="13" x14ac:dyDescent="0.15">
      <c r="A973" s="1" t="s">
        <v>325</v>
      </c>
    </row>
    <row r="974" spans="1:1" ht="13" x14ac:dyDescent="0.15">
      <c r="A974" s="1" t="s">
        <v>423</v>
      </c>
    </row>
    <row r="975" spans="1:1" ht="13" x14ac:dyDescent="0.15">
      <c r="A975" s="1" t="s">
        <v>889</v>
      </c>
    </row>
    <row r="976" spans="1:1" ht="13" x14ac:dyDescent="0.15">
      <c r="A976" s="1" t="s">
        <v>713</v>
      </c>
    </row>
    <row r="977" spans="1:1" ht="13" x14ac:dyDescent="0.15">
      <c r="A977" s="1" t="s">
        <v>789</v>
      </c>
    </row>
    <row r="978" spans="1:1" ht="13" x14ac:dyDescent="0.15">
      <c r="A978" s="1" t="s">
        <v>2434</v>
      </c>
    </row>
    <row r="979" spans="1:1" ht="13" x14ac:dyDescent="0.15">
      <c r="A979" s="1" t="s">
        <v>461</v>
      </c>
    </row>
    <row r="980" spans="1:1" ht="13" x14ac:dyDescent="0.15">
      <c r="A980" s="1" t="s">
        <v>1282</v>
      </c>
    </row>
    <row r="981" spans="1:1" ht="13" x14ac:dyDescent="0.15">
      <c r="A981" s="1" t="s">
        <v>1104</v>
      </c>
    </row>
    <row r="982" spans="1:1" ht="13" x14ac:dyDescent="0.15">
      <c r="A982" s="1" t="s">
        <v>2417</v>
      </c>
    </row>
    <row r="983" spans="1:1" ht="13" x14ac:dyDescent="0.15">
      <c r="A983" s="1" t="s">
        <v>2414</v>
      </c>
    </row>
    <row r="984" spans="1:1" ht="13" x14ac:dyDescent="0.15">
      <c r="A984" s="1" t="s">
        <v>1263</v>
      </c>
    </row>
    <row r="985" spans="1:1" ht="13" x14ac:dyDescent="0.15">
      <c r="A985" s="1" t="s">
        <v>1989</v>
      </c>
    </row>
    <row r="986" spans="1:1" ht="13" x14ac:dyDescent="0.15">
      <c r="A986" s="1" t="s">
        <v>492</v>
      </c>
    </row>
    <row r="987" spans="1:1" ht="13" x14ac:dyDescent="0.15">
      <c r="A987" s="1" t="s">
        <v>1629</v>
      </c>
    </row>
    <row r="988" spans="1:1" ht="13" x14ac:dyDescent="0.15">
      <c r="A988" s="1" t="s">
        <v>1955</v>
      </c>
    </row>
    <row r="989" spans="1:1" ht="13" x14ac:dyDescent="0.15">
      <c r="A989" s="1" t="s">
        <v>2619</v>
      </c>
    </row>
    <row r="990" spans="1:1" ht="13" x14ac:dyDescent="0.15">
      <c r="A990" s="1" t="s">
        <v>913</v>
      </c>
    </row>
    <row r="991" spans="1:1" ht="13" x14ac:dyDescent="0.15">
      <c r="A991" s="1" t="s">
        <v>1495</v>
      </c>
    </row>
    <row r="992" spans="1:1" ht="13" x14ac:dyDescent="0.15">
      <c r="A992" s="1" t="s">
        <v>1672</v>
      </c>
    </row>
    <row r="993" spans="1:1" ht="13" x14ac:dyDescent="0.15">
      <c r="A993" s="1" t="s">
        <v>2477</v>
      </c>
    </row>
    <row r="994" spans="1:1" ht="13" x14ac:dyDescent="0.15">
      <c r="A994" s="1" t="s">
        <v>1389</v>
      </c>
    </row>
    <row r="995" spans="1:1" ht="13" x14ac:dyDescent="0.15">
      <c r="A995" s="1" t="s">
        <v>1321</v>
      </c>
    </row>
    <row r="996" spans="1:1" ht="13" x14ac:dyDescent="0.15">
      <c r="A996" s="1" t="s">
        <v>2572</v>
      </c>
    </row>
    <row r="997" spans="1:1" ht="13" x14ac:dyDescent="0.15">
      <c r="A997" s="1" t="s">
        <v>595</v>
      </c>
    </row>
    <row r="998" spans="1:1" ht="13" x14ac:dyDescent="0.15">
      <c r="A998" s="1" t="s">
        <v>484</v>
      </c>
    </row>
    <row r="999" spans="1:1" ht="13" x14ac:dyDescent="0.15">
      <c r="A999" s="1" t="s">
        <v>2593</v>
      </c>
    </row>
    <row r="1000" spans="1:1" ht="13" x14ac:dyDescent="0.15">
      <c r="A1000" s="1" t="s">
        <v>1268</v>
      </c>
    </row>
    <row r="1001" spans="1:1" ht="13" x14ac:dyDescent="0.15">
      <c r="A1001" s="4" t="s">
        <v>1812</v>
      </c>
    </row>
    <row r="1002" spans="1:1" ht="13" x14ac:dyDescent="0.15">
      <c r="A1002" s="1" t="s">
        <v>2753</v>
      </c>
    </row>
    <row r="1003" spans="1:1" ht="13" x14ac:dyDescent="0.15">
      <c r="A1003" s="1" t="s">
        <v>2081</v>
      </c>
    </row>
    <row r="1004" spans="1:1" ht="13" x14ac:dyDescent="0.15">
      <c r="A1004" s="1" t="s">
        <v>115</v>
      </c>
    </row>
    <row r="1005" spans="1:1" ht="13" x14ac:dyDescent="0.15">
      <c r="A1005" s="1" t="s">
        <v>2503</v>
      </c>
    </row>
    <row r="1006" spans="1:1" ht="13" x14ac:dyDescent="0.15">
      <c r="A1006" s="1" t="s">
        <v>1446</v>
      </c>
    </row>
    <row r="1007" spans="1:1" ht="13" x14ac:dyDescent="0.15">
      <c r="A1007" s="1" t="s">
        <v>29</v>
      </c>
    </row>
    <row r="1008" spans="1:1" ht="13" x14ac:dyDescent="0.15">
      <c r="A1008" s="1" t="s">
        <v>2623</v>
      </c>
    </row>
    <row r="1009" spans="1:1" ht="13" x14ac:dyDescent="0.15">
      <c r="A1009" s="1" t="s">
        <v>1085</v>
      </c>
    </row>
    <row r="1010" spans="1:1" ht="13" x14ac:dyDescent="0.15">
      <c r="A1010" s="1" t="s">
        <v>381</v>
      </c>
    </row>
    <row r="1011" spans="1:1" ht="13" x14ac:dyDescent="0.15">
      <c r="A1011" s="1" t="s">
        <v>1317</v>
      </c>
    </row>
    <row r="1012" spans="1:1" ht="13" x14ac:dyDescent="0.15">
      <c r="A1012" s="1" t="s">
        <v>1368</v>
      </c>
    </row>
    <row r="1013" spans="1:1" ht="13" x14ac:dyDescent="0.15">
      <c r="A1013" s="1" t="s">
        <v>798</v>
      </c>
    </row>
    <row r="1014" spans="1:1" ht="13" x14ac:dyDescent="0.15">
      <c r="A1014" s="1" t="s">
        <v>1053</v>
      </c>
    </row>
    <row r="1015" spans="1:1" ht="13" x14ac:dyDescent="0.15">
      <c r="A1015" s="1" t="s">
        <v>2667</v>
      </c>
    </row>
    <row r="1016" spans="1:1" ht="13" x14ac:dyDescent="0.15">
      <c r="A1016" s="1" t="s">
        <v>1262</v>
      </c>
    </row>
    <row r="1017" spans="1:1" ht="13" x14ac:dyDescent="0.15">
      <c r="A1017" s="1" t="s">
        <v>1700</v>
      </c>
    </row>
    <row r="1018" spans="1:1" ht="13" x14ac:dyDescent="0.15">
      <c r="A1018" s="1" t="s">
        <v>1710</v>
      </c>
    </row>
    <row r="1019" spans="1:1" ht="13" x14ac:dyDescent="0.15">
      <c r="A1019" s="1" t="s">
        <v>521</v>
      </c>
    </row>
    <row r="1020" spans="1:1" ht="13" x14ac:dyDescent="0.15">
      <c r="A1020" s="1" t="s">
        <v>247</v>
      </c>
    </row>
    <row r="1021" spans="1:1" ht="13" x14ac:dyDescent="0.15">
      <c r="A1021" s="1" t="s">
        <v>2530</v>
      </c>
    </row>
    <row r="1022" spans="1:1" ht="13" x14ac:dyDescent="0.15">
      <c r="A1022" s="1" t="s">
        <v>386</v>
      </c>
    </row>
    <row r="1023" spans="1:1" ht="13" x14ac:dyDescent="0.15">
      <c r="A1023" s="1" t="s">
        <v>37</v>
      </c>
    </row>
    <row r="1024" spans="1:1" ht="13" x14ac:dyDescent="0.15">
      <c r="A1024" s="1" t="s">
        <v>2835</v>
      </c>
    </row>
    <row r="1025" spans="1:1" ht="13" x14ac:dyDescent="0.15">
      <c r="A1025" s="1" t="s">
        <v>1078</v>
      </c>
    </row>
    <row r="1026" spans="1:1" ht="13" x14ac:dyDescent="0.15">
      <c r="A1026" s="1" t="s">
        <v>1617</v>
      </c>
    </row>
    <row r="1027" spans="1:1" ht="13" x14ac:dyDescent="0.15">
      <c r="A1027" s="1" t="s">
        <v>2571</v>
      </c>
    </row>
    <row r="1028" spans="1:1" ht="13" x14ac:dyDescent="0.15">
      <c r="A1028" s="1" t="s">
        <v>1583</v>
      </c>
    </row>
    <row r="1029" spans="1:1" ht="13" x14ac:dyDescent="0.15">
      <c r="A1029" s="1" t="s">
        <v>942</v>
      </c>
    </row>
    <row r="1030" spans="1:1" ht="13" x14ac:dyDescent="0.15">
      <c r="A1030" s="1" t="s">
        <v>123</v>
      </c>
    </row>
    <row r="1031" spans="1:1" ht="13" x14ac:dyDescent="0.15">
      <c r="A1031" s="1" t="s">
        <v>2615</v>
      </c>
    </row>
    <row r="1032" spans="1:1" ht="13" x14ac:dyDescent="0.15">
      <c r="A1032" s="1" t="s">
        <v>109</v>
      </c>
    </row>
    <row r="1033" spans="1:1" ht="13" x14ac:dyDescent="0.15">
      <c r="A1033" s="1" t="s">
        <v>1877</v>
      </c>
    </row>
    <row r="1034" spans="1:1" ht="13" x14ac:dyDescent="0.15">
      <c r="A1034" s="1" t="s">
        <v>2736</v>
      </c>
    </row>
    <row r="1035" spans="1:1" ht="13" x14ac:dyDescent="0.15">
      <c r="A1035" s="1" t="s">
        <v>2342</v>
      </c>
    </row>
    <row r="1036" spans="1:1" ht="13" x14ac:dyDescent="0.15">
      <c r="A1036" s="1" t="s">
        <v>1020</v>
      </c>
    </row>
    <row r="1037" spans="1:1" ht="13" x14ac:dyDescent="0.15">
      <c r="A1037" s="1" t="s">
        <v>239</v>
      </c>
    </row>
    <row r="1038" spans="1:1" ht="13" x14ac:dyDescent="0.15">
      <c r="A1038" s="1" t="s">
        <v>620</v>
      </c>
    </row>
    <row r="1039" spans="1:1" ht="13" x14ac:dyDescent="0.15">
      <c r="A1039" s="1" t="s">
        <v>2645</v>
      </c>
    </row>
    <row r="1040" spans="1:1" ht="13" x14ac:dyDescent="0.15">
      <c r="A1040" s="1" t="s">
        <v>124</v>
      </c>
    </row>
    <row r="1041" spans="1:1" ht="13" x14ac:dyDescent="0.15">
      <c r="A1041" s="1" t="s">
        <v>178</v>
      </c>
    </row>
    <row r="1042" spans="1:1" ht="13" x14ac:dyDescent="0.15">
      <c r="A1042" s="1" t="s">
        <v>2064</v>
      </c>
    </row>
    <row r="1043" spans="1:1" ht="13" x14ac:dyDescent="0.15">
      <c r="A1043" s="1" t="s">
        <v>1971</v>
      </c>
    </row>
    <row r="1044" spans="1:1" ht="13" x14ac:dyDescent="0.15">
      <c r="A1044" s="1" t="s">
        <v>1869</v>
      </c>
    </row>
    <row r="1045" spans="1:1" ht="13" x14ac:dyDescent="0.15">
      <c r="A1045" s="1" t="s">
        <v>92</v>
      </c>
    </row>
    <row r="1046" spans="1:1" ht="13" x14ac:dyDescent="0.15">
      <c r="A1046" s="1" t="s">
        <v>1574</v>
      </c>
    </row>
    <row r="1047" spans="1:1" ht="13" x14ac:dyDescent="0.15">
      <c r="A1047" s="1" t="s">
        <v>927</v>
      </c>
    </row>
    <row r="1048" spans="1:1" ht="13" x14ac:dyDescent="0.15">
      <c r="A1048" s="1" t="s">
        <v>2598</v>
      </c>
    </row>
    <row r="1049" spans="1:1" ht="13" x14ac:dyDescent="0.15">
      <c r="A1049" s="1" t="s">
        <v>171</v>
      </c>
    </row>
    <row r="1050" spans="1:1" ht="13" x14ac:dyDescent="0.15">
      <c r="A1050" s="1" t="s">
        <v>1425</v>
      </c>
    </row>
    <row r="1051" spans="1:1" ht="13" x14ac:dyDescent="0.15">
      <c r="A1051" s="1" t="s">
        <v>2170</v>
      </c>
    </row>
    <row r="1052" spans="1:1" ht="13" x14ac:dyDescent="0.15">
      <c r="A1052" s="1" t="s">
        <v>1166</v>
      </c>
    </row>
    <row r="1053" spans="1:1" ht="13" x14ac:dyDescent="0.15">
      <c r="A1053" s="1" t="s">
        <v>825</v>
      </c>
    </row>
    <row r="1054" spans="1:1" ht="13" x14ac:dyDescent="0.15">
      <c r="A1054" s="1" t="s">
        <v>1019</v>
      </c>
    </row>
    <row r="1055" spans="1:1" ht="13" x14ac:dyDescent="0.15">
      <c r="A1055" s="1" t="s">
        <v>2473</v>
      </c>
    </row>
    <row r="1056" spans="1:1" ht="13" x14ac:dyDescent="0.15">
      <c r="A1056" s="1" t="s">
        <v>2552</v>
      </c>
    </row>
    <row r="1057" spans="1:1" ht="13" x14ac:dyDescent="0.15">
      <c r="A1057" s="1" t="s">
        <v>1476</v>
      </c>
    </row>
    <row r="1058" spans="1:1" ht="13" x14ac:dyDescent="0.15">
      <c r="A1058" s="1" t="s">
        <v>293</v>
      </c>
    </row>
    <row r="1059" spans="1:1" ht="13" x14ac:dyDescent="0.15">
      <c r="A1059" s="1" t="s">
        <v>227</v>
      </c>
    </row>
    <row r="1060" spans="1:1" ht="13" x14ac:dyDescent="0.15">
      <c r="A1060" s="1" t="s">
        <v>790</v>
      </c>
    </row>
    <row r="1061" spans="1:1" ht="13" x14ac:dyDescent="0.15">
      <c r="A1061" s="1" t="s">
        <v>2193</v>
      </c>
    </row>
    <row r="1062" spans="1:1" ht="13" x14ac:dyDescent="0.15">
      <c r="A1062" s="1" t="s">
        <v>906</v>
      </c>
    </row>
    <row r="1063" spans="1:1" ht="13" x14ac:dyDescent="0.15">
      <c r="A1063" s="1" t="s">
        <v>1606</v>
      </c>
    </row>
    <row r="1064" spans="1:1" ht="13" x14ac:dyDescent="0.15">
      <c r="A1064" s="1" t="s">
        <v>691</v>
      </c>
    </row>
    <row r="1065" spans="1:1" ht="13" x14ac:dyDescent="0.15">
      <c r="A1065" s="1" t="s">
        <v>989</v>
      </c>
    </row>
    <row r="1066" spans="1:1" ht="13" x14ac:dyDescent="0.15">
      <c r="A1066" s="1" t="s">
        <v>2488</v>
      </c>
    </row>
    <row r="1067" spans="1:1" ht="13" x14ac:dyDescent="0.15">
      <c r="A1067" s="1" t="s">
        <v>278</v>
      </c>
    </row>
    <row r="1068" spans="1:1" ht="13" x14ac:dyDescent="0.15">
      <c r="A1068" s="1" t="s">
        <v>1451</v>
      </c>
    </row>
    <row r="1069" spans="1:1" ht="13" x14ac:dyDescent="0.15">
      <c r="A1069" s="1" t="s">
        <v>2701</v>
      </c>
    </row>
    <row r="1070" spans="1:1" ht="13" x14ac:dyDescent="0.15">
      <c r="A1070" s="1" t="s">
        <v>2185</v>
      </c>
    </row>
    <row r="1071" spans="1:1" ht="13" x14ac:dyDescent="0.15">
      <c r="A1071" s="1" t="s">
        <v>1070</v>
      </c>
    </row>
    <row r="1072" spans="1:1" ht="13" x14ac:dyDescent="0.15">
      <c r="A1072" s="1" t="s">
        <v>2578</v>
      </c>
    </row>
    <row r="1073" spans="1:1" ht="13" x14ac:dyDescent="0.15">
      <c r="A1073" s="1" t="s">
        <v>75</v>
      </c>
    </row>
    <row r="1074" spans="1:1" ht="13" x14ac:dyDescent="0.15">
      <c r="A1074" s="1" t="s">
        <v>2483</v>
      </c>
    </row>
    <row r="1075" spans="1:1" ht="13" x14ac:dyDescent="0.15">
      <c r="A1075" s="1" t="s">
        <v>1089</v>
      </c>
    </row>
    <row r="1076" spans="1:1" ht="13" x14ac:dyDescent="0.15">
      <c r="A1076" s="1" t="s">
        <v>1500</v>
      </c>
    </row>
    <row r="1077" spans="1:1" ht="13" x14ac:dyDescent="0.15">
      <c r="A1077" s="1" t="s">
        <v>1447</v>
      </c>
    </row>
    <row r="1078" spans="1:1" ht="13" x14ac:dyDescent="0.15">
      <c r="A1078" s="1" t="s">
        <v>309</v>
      </c>
    </row>
    <row r="1079" spans="1:1" ht="13" x14ac:dyDescent="0.15">
      <c r="A1079" s="1" t="s">
        <v>2348</v>
      </c>
    </row>
    <row r="1080" spans="1:1" ht="13" x14ac:dyDescent="0.15">
      <c r="A1080" s="1" t="s">
        <v>1534</v>
      </c>
    </row>
    <row r="1081" spans="1:1" ht="13" x14ac:dyDescent="0.15">
      <c r="A1081" s="1" t="s">
        <v>1109</v>
      </c>
    </row>
    <row r="1082" spans="1:1" ht="13" x14ac:dyDescent="0.15">
      <c r="A1082" s="1" t="s">
        <v>746</v>
      </c>
    </row>
    <row r="1083" spans="1:1" ht="13" x14ac:dyDescent="0.15">
      <c r="A1083" s="1" t="s">
        <v>49</v>
      </c>
    </row>
    <row r="1084" spans="1:1" ht="13" x14ac:dyDescent="0.15">
      <c r="A1084" s="1" t="s">
        <v>1454</v>
      </c>
    </row>
    <row r="1085" spans="1:1" ht="13" x14ac:dyDescent="0.15">
      <c r="A1085" s="1" t="s">
        <v>619</v>
      </c>
    </row>
    <row r="1086" spans="1:1" ht="13" x14ac:dyDescent="0.15">
      <c r="A1086" s="1" t="s">
        <v>2430</v>
      </c>
    </row>
    <row r="1087" spans="1:1" ht="13" x14ac:dyDescent="0.15">
      <c r="A1087" s="1" t="s">
        <v>931</v>
      </c>
    </row>
    <row r="1088" spans="1:1" ht="13" x14ac:dyDescent="0.15">
      <c r="A1088" s="1" t="s">
        <v>477</v>
      </c>
    </row>
    <row r="1089" spans="1:1" ht="13" x14ac:dyDescent="0.15">
      <c r="A1089" s="1" t="s">
        <v>2294</v>
      </c>
    </row>
    <row r="1090" spans="1:1" ht="13" x14ac:dyDescent="0.15">
      <c r="A1090" s="1" t="s">
        <v>1357</v>
      </c>
    </row>
    <row r="1091" spans="1:1" ht="13" x14ac:dyDescent="0.15">
      <c r="A1091" s="1" t="s">
        <v>833</v>
      </c>
    </row>
    <row r="1092" spans="1:1" ht="13" x14ac:dyDescent="0.15">
      <c r="A1092" s="1" t="s">
        <v>2558</v>
      </c>
    </row>
    <row r="1093" spans="1:1" ht="13" x14ac:dyDescent="0.15">
      <c r="A1093" s="1" t="s">
        <v>147</v>
      </c>
    </row>
    <row r="1094" spans="1:1" ht="13" x14ac:dyDescent="0.15">
      <c r="A1094" s="1" t="s">
        <v>2385</v>
      </c>
    </row>
    <row r="1095" spans="1:1" ht="13" x14ac:dyDescent="0.15">
      <c r="A1095" s="1" t="s">
        <v>881</v>
      </c>
    </row>
    <row r="1096" spans="1:1" ht="13" x14ac:dyDescent="0.15">
      <c r="A1096" s="1" t="s">
        <v>1411</v>
      </c>
    </row>
    <row r="1097" spans="1:1" ht="13" x14ac:dyDescent="0.15">
      <c r="A1097" s="1" t="s">
        <v>1445</v>
      </c>
    </row>
    <row r="1098" spans="1:1" ht="13" x14ac:dyDescent="0.15">
      <c r="A1098" s="1" t="s">
        <v>125</v>
      </c>
    </row>
    <row r="1099" spans="1:1" ht="13" x14ac:dyDescent="0.15">
      <c r="A1099" s="1" t="s">
        <v>56</v>
      </c>
    </row>
    <row r="1100" spans="1:1" ht="13" x14ac:dyDescent="0.15">
      <c r="A1100" s="1" t="s">
        <v>2300</v>
      </c>
    </row>
    <row r="1101" spans="1:1" ht="13" x14ac:dyDescent="0.15">
      <c r="A1101" s="1" t="s">
        <v>1905</v>
      </c>
    </row>
    <row r="1102" spans="1:1" ht="13" x14ac:dyDescent="0.15">
      <c r="A1102" s="1" t="s">
        <v>2115</v>
      </c>
    </row>
    <row r="1103" spans="1:1" ht="13" x14ac:dyDescent="0.15">
      <c r="A1103" s="1" t="s">
        <v>1322</v>
      </c>
    </row>
    <row r="1104" spans="1:1" ht="13" x14ac:dyDescent="0.15">
      <c r="A1104" s="1" t="s">
        <v>169</v>
      </c>
    </row>
    <row r="1105" spans="1:1" ht="13" x14ac:dyDescent="0.15">
      <c r="A1105" s="1" t="s">
        <v>2269</v>
      </c>
    </row>
    <row r="1106" spans="1:1" ht="13" x14ac:dyDescent="0.15">
      <c r="A1106" s="1" t="s">
        <v>900</v>
      </c>
    </row>
    <row r="1107" spans="1:1" ht="13" x14ac:dyDescent="0.15">
      <c r="A1107" s="1" t="s">
        <v>455</v>
      </c>
    </row>
    <row r="1108" spans="1:1" ht="13" x14ac:dyDescent="0.15">
      <c r="A1108" s="1" t="s">
        <v>2106</v>
      </c>
    </row>
    <row r="1109" spans="1:1" ht="13" x14ac:dyDescent="0.15">
      <c r="A1109" s="1" t="s">
        <v>242</v>
      </c>
    </row>
    <row r="1110" spans="1:1" ht="13" x14ac:dyDescent="0.15">
      <c r="A1110" s="1" t="s">
        <v>2316</v>
      </c>
    </row>
    <row r="1111" spans="1:1" ht="13" x14ac:dyDescent="0.15">
      <c r="A1111" s="1" t="s">
        <v>1165</v>
      </c>
    </row>
    <row r="1112" spans="1:1" ht="13" x14ac:dyDescent="0.15">
      <c r="A1112" s="1" t="s">
        <v>1278</v>
      </c>
    </row>
    <row r="1113" spans="1:1" ht="13" x14ac:dyDescent="0.15">
      <c r="A1113" s="1" t="s">
        <v>2796</v>
      </c>
    </row>
    <row r="1114" spans="1:1" ht="13" x14ac:dyDescent="0.15">
      <c r="A1114" s="1" t="s">
        <v>2328</v>
      </c>
    </row>
    <row r="1115" spans="1:1" ht="13" x14ac:dyDescent="0.15">
      <c r="A1115" s="1" t="s">
        <v>156</v>
      </c>
    </row>
    <row r="1116" spans="1:1" ht="13" x14ac:dyDescent="0.15">
      <c r="A1116" s="1" t="s">
        <v>2075</v>
      </c>
    </row>
    <row r="1117" spans="1:1" ht="13" x14ac:dyDescent="0.15">
      <c r="A1117" s="1" t="s">
        <v>964</v>
      </c>
    </row>
    <row r="1118" spans="1:1" ht="13" x14ac:dyDescent="0.15">
      <c r="A1118" s="1" t="s">
        <v>1778</v>
      </c>
    </row>
    <row r="1119" spans="1:1" ht="13" x14ac:dyDescent="0.15">
      <c r="A1119" s="1" t="s">
        <v>1210</v>
      </c>
    </row>
    <row r="1120" spans="1:1" ht="13" x14ac:dyDescent="0.15">
      <c r="A1120" s="1" t="s">
        <v>2341</v>
      </c>
    </row>
    <row r="1121" spans="1:1" ht="13" x14ac:dyDescent="0.15">
      <c r="A1121" s="1" t="s">
        <v>141</v>
      </c>
    </row>
    <row r="1122" spans="1:1" ht="13" x14ac:dyDescent="0.15">
      <c r="A1122" s="1" t="s">
        <v>830</v>
      </c>
    </row>
    <row r="1123" spans="1:1" ht="13" x14ac:dyDescent="0.15">
      <c r="A1123" s="1" t="s">
        <v>1124</v>
      </c>
    </row>
    <row r="1124" spans="1:1" ht="13" x14ac:dyDescent="0.15">
      <c r="A1124" s="1" t="s">
        <v>2717</v>
      </c>
    </row>
    <row r="1125" spans="1:1" ht="13" x14ac:dyDescent="0.15">
      <c r="A1125" s="1" t="s">
        <v>914</v>
      </c>
    </row>
    <row r="1126" spans="1:1" ht="13" x14ac:dyDescent="0.15">
      <c r="A1126" s="1" t="s">
        <v>69</v>
      </c>
    </row>
    <row r="1127" spans="1:1" ht="13" x14ac:dyDescent="0.15">
      <c r="A1127" s="1" t="s">
        <v>580</v>
      </c>
    </row>
    <row r="1128" spans="1:1" ht="13" x14ac:dyDescent="0.15">
      <c r="A1128" s="1" t="s">
        <v>388</v>
      </c>
    </row>
    <row r="1129" spans="1:1" ht="13" x14ac:dyDescent="0.15">
      <c r="A1129" s="1" t="s">
        <v>1284</v>
      </c>
    </row>
    <row r="1130" spans="1:1" ht="13" x14ac:dyDescent="0.15">
      <c r="A1130" s="1" t="s">
        <v>1236</v>
      </c>
    </row>
    <row r="1131" spans="1:1" ht="13" x14ac:dyDescent="0.15">
      <c r="A1131" s="1" t="s">
        <v>953</v>
      </c>
    </row>
    <row r="1132" spans="1:1" ht="13" x14ac:dyDescent="0.15">
      <c r="A1132" s="1" t="s">
        <v>612</v>
      </c>
    </row>
    <row r="1133" spans="1:1" ht="13" x14ac:dyDescent="0.15">
      <c r="A1133" s="1" t="s">
        <v>1328</v>
      </c>
    </row>
    <row r="1134" spans="1:1" ht="13" x14ac:dyDescent="0.15">
      <c r="A1134" s="1" t="s">
        <v>77</v>
      </c>
    </row>
    <row r="1135" spans="1:1" ht="13" x14ac:dyDescent="0.15">
      <c r="A1135" s="1" t="s">
        <v>1660</v>
      </c>
    </row>
    <row r="1136" spans="1:1" ht="13" x14ac:dyDescent="0.15">
      <c r="A1136" s="1" t="s">
        <v>1635</v>
      </c>
    </row>
    <row r="1137" spans="1:1" ht="13" x14ac:dyDescent="0.15">
      <c r="A1137" s="1" t="s">
        <v>1345</v>
      </c>
    </row>
    <row r="1138" spans="1:1" ht="13" x14ac:dyDescent="0.15">
      <c r="A1138" s="1" t="s">
        <v>1899</v>
      </c>
    </row>
    <row r="1139" spans="1:1" ht="13" x14ac:dyDescent="0.15">
      <c r="A1139" s="1" t="s">
        <v>1301</v>
      </c>
    </row>
    <row r="1140" spans="1:1" ht="13" x14ac:dyDescent="0.15">
      <c r="A1140" s="1" t="s">
        <v>663</v>
      </c>
    </row>
    <row r="1141" spans="1:1" ht="13" x14ac:dyDescent="0.15">
      <c r="A1141" s="1" t="s">
        <v>635</v>
      </c>
    </row>
    <row r="1142" spans="1:1" ht="13" x14ac:dyDescent="0.15">
      <c r="A1142" s="1" t="s">
        <v>2421</v>
      </c>
    </row>
    <row r="1143" spans="1:1" ht="13" x14ac:dyDescent="0.15">
      <c r="A1143" s="1" t="s">
        <v>1528</v>
      </c>
    </row>
    <row r="1144" spans="1:1" ht="13" x14ac:dyDescent="0.15">
      <c r="A1144" s="1" t="s">
        <v>1974</v>
      </c>
    </row>
    <row r="1145" spans="1:1" ht="13" x14ac:dyDescent="0.15">
      <c r="A1145" s="1" t="s">
        <v>2536</v>
      </c>
    </row>
    <row r="1146" spans="1:1" ht="13" x14ac:dyDescent="0.15">
      <c r="A1146" s="1" t="s">
        <v>400</v>
      </c>
    </row>
    <row r="1147" spans="1:1" ht="13" x14ac:dyDescent="0.15">
      <c r="A1147" s="1" t="s">
        <v>1412</v>
      </c>
    </row>
    <row r="1148" spans="1:1" ht="13" x14ac:dyDescent="0.15">
      <c r="A1148" s="1" t="s">
        <v>2507</v>
      </c>
    </row>
    <row r="1149" spans="1:1" ht="13" x14ac:dyDescent="0.15">
      <c r="A1149" s="1" t="s">
        <v>1365</v>
      </c>
    </row>
    <row r="1150" spans="1:1" ht="13" x14ac:dyDescent="0.15">
      <c r="A1150" s="1" t="s">
        <v>661</v>
      </c>
    </row>
    <row r="1151" spans="1:1" ht="13" x14ac:dyDescent="0.15">
      <c r="A1151" s="1" t="s">
        <v>749</v>
      </c>
    </row>
    <row r="1152" spans="1:1" ht="13" x14ac:dyDescent="0.15">
      <c r="A1152" s="1" t="s">
        <v>443</v>
      </c>
    </row>
    <row r="1153" spans="1:1" ht="13" x14ac:dyDescent="0.15">
      <c r="A1153" s="1" t="s">
        <v>410</v>
      </c>
    </row>
    <row r="1154" spans="1:1" ht="13" x14ac:dyDescent="0.15">
      <c r="A1154" s="1" t="s">
        <v>1072</v>
      </c>
    </row>
    <row r="1155" spans="1:1" ht="13" x14ac:dyDescent="0.15">
      <c r="A1155" s="1" t="s">
        <v>1637</v>
      </c>
    </row>
    <row r="1156" spans="1:1" ht="13" x14ac:dyDescent="0.15">
      <c r="A1156" s="1" t="s">
        <v>430</v>
      </c>
    </row>
    <row r="1157" spans="1:1" ht="13" x14ac:dyDescent="0.15">
      <c r="A1157" s="1" t="s">
        <v>1171</v>
      </c>
    </row>
    <row r="1158" spans="1:1" ht="13" x14ac:dyDescent="0.15">
      <c r="A1158" s="1" t="s">
        <v>2327</v>
      </c>
    </row>
    <row r="1159" spans="1:1" ht="13" x14ac:dyDescent="0.15">
      <c r="A1159" s="1" t="s">
        <v>1782</v>
      </c>
    </row>
    <row r="1160" spans="1:1" ht="13" x14ac:dyDescent="0.15">
      <c r="A1160" s="1" t="s">
        <v>2006</v>
      </c>
    </row>
    <row r="1161" spans="1:1" ht="13" x14ac:dyDescent="0.15">
      <c r="A1161" s="1" t="s">
        <v>1367</v>
      </c>
    </row>
    <row r="1162" spans="1:1" ht="13" x14ac:dyDescent="0.15">
      <c r="A1162" s="1" t="s">
        <v>1868</v>
      </c>
    </row>
    <row r="1163" spans="1:1" ht="13" x14ac:dyDescent="0.15">
      <c r="A1163" s="1" t="s">
        <v>1796</v>
      </c>
    </row>
    <row r="1164" spans="1:1" ht="13" x14ac:dyDescent="0.15">
      <c r="A1164" s="1" t="s">
        <v>76</v>
      </c>
    </row>
    <row r="1165" spans="1:1" ht="13" x14ac:dyDescent="0.15">
      <c r="A1165" s="1" t="s">
        <v>2546</v>
      </c>
    </row>
    <row r="1166" spans="1:1" ht="13" x14ac:dyDescent="0.15">
      <c r="A1166" s="1" t="s">
        <v>831</v>
      </c>
    </row>
    <row r="1167" spans="1:1" ht="13" x14ac:dyDescent="0.15">
      <c r="A1167" s="1" t="s">
        <v>202</v>
      </c>
    </row>
    <row r="1168" spans="1:1" ht="13" x14ac:dyDescent="0.15">
      <c r="A1168" s="1" t="s">
        <v>90</v>
      </c>
    </row>
    <row r="1169" spans="1:1" ht="13" x14ac:dyDescent="0.15">
      <c r="A1169" s="1" t="s">
        <v>431</v>
      </c>
    </row>
    <row r="1170" spans="1:1" ht="13" x14ac:dyDescent="0.15">
      <c r="A1170" s="1" t="s">
        <v>1047</v>
      </c>
    </row>
    <row r="1171" spans="1:1" ht="13" x14ac:dyDescent="0.15">
      <c r="A1171" s="1" t="s">
        <v>851</v>
      </c>
    </row>
    <row r="1172" spans="1:1" ht="13" x14ac:dyDescent="0.15">
      <c r="A1172" s="1" t="s">
        <v>1853</v>
      </c>
    </row>
    <row r="1173" spans="1:1" ht="13" x14ac:dyDescent="0.15">
      <c r="A1173" s="1" t="s">
        <v>2263</v>
      </c>
    </row>
    <row r="1174" spans="1:1" ht="13" x14ac:dyDescent="0.15">
      <c r="A1174" s="1" t="s">
        <v>1977</v>
      </c>
    </row>
    <row r="1175" spans="1:1" ht="13" x14ac:dyDescent="0.15">
      <c r="A1175" s="1" t="s">
        <v>1191</v>
      </c>
    </row>
    <row r="1176" spans="1:1" ht="13" x14ac:dyDescent="0.15">
      <c r="A1176" s="1" t="s">
        <v>1627</v>
      </c>
    </row>
    <row r="1177" spans="1:1" ht="13" x14ac:dyDescent="0.15">
      <c r="A1177" s="1" t="s">
        <v>626</v>
      </c>
    </row>
    <row r="1178" spans="1:1" ht="13" x14ac:dyDescent="0.15">
      <c r="A1178" s="1" t="s">
        <v>875</v>
      </c>
    </row>
    <row r="1179" spans="1:1" ht="13" x14ac:dyDescent="0.15">
      <c r="A1179" s="1" t="s">
        <v>2117</v>
      </c>
    </row>
    <row r="1180" spans="1:1" ht="13" x14ac:dyDescent="0.15">
      <c r="A1180" s="1" t="s">
        <v>1887</v>
      </c>
    </row>
    <row r="1181" spans="1:1" ht="13" x14ac:dyDescent="0.15">
      <c r="A1181" s="1" t="s">
        <v>460</v>
      </c>
    </row>
    <row r="1182" spans="1:1" ht="13" x14ac:dyDescent="0.15">
      <c r="A1182" s="1" t="s">
        <v>2816</v>
      </c>
    </row>
    <row r="1183" spans="1:1" ht="13" x14ac:dyDescent="0.15">
      <c r="A1183" s="1" t="s">
        <v>2700</v>
      </c>
    </row>
    <row r="1184" spans="1:1" ht="13" x14ac:dyDescent="0.15">
      <c r="A1184" s="1" t="s">
        <v>1517</v>
      </c>
    </row>
    <row r="1185" spans="1:1" ht="13" x14ac:dyDescent="0.15">
      <c r="A1185" s="1" t="s">
        <v>819</v>
      </c>
    </row>
    <row r="1186" spans="1:1" ht="13" x14ac:dyDescent="0.15">
      <c r="A1186" s="1" t="s">
        <v>753</v>
      </c>
    </row>
    <row r="1187" spans="1:1" ht="13" x14ac:dyDescent="0.15">
      <c r="A1187" s="1" t="s">
        <v>2375</v>
      </c>
    </row>
    <row r="1188" spans="1:1" ht="13" x14ac:dyDescent="0.15">
      <c r="A1188" s="1" t="s">
        <v>1729</v>
      </c>
    </row>
    <row r="1189" spans="1:1" ht="13" x14ac:dyDescent="0.15">
      <c r="A1189" s="1" t="s">
        <v>209</v>
      </c>
    </row>
    <row r="1190" spans="1:1" ht="13" x14ac:dyDescent="0.15">
      <c r="A1190" s="1" t="s">
        <v>2104</v>
      </c>
    </row>
    <row r="1191" spans="1:1" ht="13" x14ac:dyDescent="0.15">
      <c r="A1191" s="1" t="s">
        <v>1705</v>
      </c>
    </row>
    <row r="1192" spans="1:1" ht="13" x14ac:dyDescent="0.15">
      <c r="A1192" s="1" t="s">
        <v>788</v>
      </c>
    </row>
    <row r="1193" spans="1:1" ht="13" x14ac:dyDescent="0.15">
      <c r="A1193" s="1" t="s">
        <v>1360</v>
      </c>
    </row>
    <row r="1194" spans="1:1" ht="13" x14ac:dyDescent="0.15">
      <c r="A1194" s="1" t="s">
        <v>2137</v>
      </c>
    </row>
    <row r="1195" spans="1:1" ht="13" x14ac:dyDescent="0.15">
      <c r="A1195" s="1" t="s">
        <v>1831</v>
      </c>
    </row>
    <row r="1196" spans="1:1" ht="13" x14ac:dyDescent="0.15">
      <c r="A1196" s="1" t="s">
        <v>1613</v>
      </c>
    </row>
    <row r="1197" spans="1:1" ht="13" x14ac:dyDescent="0.15">
      <c r="A1197" s="1" t="s">
        <v>1669</v>
      </c>
    </row>
    <row r="1198" spans="1:1" ht="13" x14ac:dyDescent="0.15">
      <c r="A1198" s="1" t="s">
        <v>476</v>
      </c>
    </row>
    <row r="1199" spans="1:1" ht="13" x14ac:dyDescent="0.15">
      <c r="A1199" s="1" t="s">
        <v>2305</v>
      </c>
    </row>
    <row r="1200" spans="1:1" ht="13" x14ac:dyDescent="0.15">
      <c r="A1200" s="1" t="s">
        <v>1060</v>
      </c>
    </row>
    <row r="1201" spans="1:1" ht="13" x14ac:dyDescent="0.15">
      <c r="A1201" s="1" t="s">
        <v>1693</v>
      </c>
    </row>
    <row r="1202" spans="1:1" ht="13" x14ac:dyDescent="0.15">
      <c r="A1202" s="1" t="s">
        <v>1688</v>
      </c>
    </row>
    <row r="1203" spans="1:1" ht="13" x14ac:dyDescent="0.15">
      <c r="A1203" s="1" t="s">
        <v>1993</v>
      </c>
    </row>
    <row r="1204" spans="1:1" ht="13" x14ac:dyDescent="0.15">
      <c r="A1204" s="1" t="s">
        <v>1399</v>
      </c>
    </row>
    <row r="1205" spans="1:1" ht="13" x14ac:dyDescent="0.15">
      <c r="A1205" s="1" t="s">
        <v>649</v>
      </c>
    </row>
    <row r="1206" spans="1:1" ht="13" x14ac:dyDescent="0.15">
      <c r="A1206" s="1" t="s">
        <v>998</v>
      </c>
    </row>
    <row r="1207" spans="1:1" ht="13" x14ac:dyDescent="0.15">
      <c r="A1207" s="1" t="s">
        <v>601</v>
      </c>
    </row>
    <row r="1208" spans="1:1" ht="13" x14ac:dyDescent="0.15">
      <c r="A1208" s="1" t="s">
        <v>2751</v>
      </c>
    </row>
    <row r="1209" spans="1:1" ht="13" x14ac:dyDescent="0.15">
      <c r="A1209" s="1" t="s">
        <v>974</v>
      </c>
    </row>
    <row r="1210" spans="1:1" ht="13" x14ac:dyDescent="0.15">
      <c r="A1210" s="1" t="s">
        <v>622</v>
      </c>
    </row>
    <row r="1211" spans="1:1" ht="13" x14ac:dyDescent="0.15">
      <c r="A1211" s="1" t="s">
        <v>1097</v>
      </c>
    </row>
    <row r="1212" spans="1:1" ht="13" x14ac:dyDescent="0.15">
      <c r="A1212" s="1" t="s">
        <v>1937</v>
      </c>
    </row>
    <row r="1213" spans="1:1" ht="13" x14ac:dyDescent="0.15">
      <c r="A1213" s="1" t="s">
        <v>58</v>
      </c>
    </row>
    <row r="1214" spans="1:1" ht="13" x14ac:dyDescent="0.15">
      <c r="A1214" s="1" t="s">
        <v>409</v>
      </c>
    </row>
    <row r="1215" spans="1:1" ht="13" x14ac:dyDescent="0.15">
      <c r="A1215" s="1" t="s">
        <v>1221</v>
      </c>
    </row>
    <row r="1216" spans="1:1" ht="13" x14ac:dyDescent="0.15">
      <c r="A1216" s="1" t="s">
        <v>1010</v>
      </c>
    </row>
    <row r="1217" spans="1:1" ht="13" x14ac:dyDescent="0.15">
      <c r="A1217" s="1" t="s">
        <v>1116</v>
      </c>
    </row>
    <row r="1218" spans="1:1" ht="13" x14ac:dyDescent="0.15">
      <c r="A1218" s="1" t="s">
        <v>2135</v>
      </c>
    </row>
    <row r="1219" spans="1:1" ht="13" x14ac:dyDescent="0.15">
      <c r="A1219" s="1" t="s">
        <v>408</v>
      </c>
    </row>
    <row r="1220" spans="1:1" ht="13" x14ac:dyDescent="0.15">
      <c r="A1220" s="4" t="s">
        <v>582</v>
      </c>
    </row>
    <row r="1221" spans="1:1" ht="13" x14ac:dyDescent="0.15">
      <c r="A1221" s="1" t="s">
        <v>2737</v>
      </c>
    </row>
    <row r="1222" spans="1:1" ht="13" x14ac:dyDescent="0.15">
      <c r="A1222" s="1" t="s">
        <v>839</v>
      </c>
    </row>
    <row r="1223" spans="1:1" ht="13" x14ac:dyDescent="0.15">
      <c r="A1223" s="1" t="s">
        <v>2054</v>
      </c>
    </row>
    <row r="1224" spans="1:1" ht="13" x14ac:dyDescent="0.15">
      <c r="A1224" s="1" t="s">
        <v>362</v>
      </c>
    </row>
    <row r="1225" spans="1:1" ht="13" x14ac:dyDescent="0.15">
      <c r="A1225" s="1" t="s">
        <v>2007</v>
      </c>
    </row>
    <row r="1226" spans="1:1" ht="13" x14ac:dyDescent="0.15">
      <c r="A1226" s="1" t="s">
        <v>2605</v>
      </c>
    </row>
    <row r="1227" spans="1:1" ht="13" x14ac:dyDescent="0.15">
      <c r="A1227" s="1" t="s">
        <v>203</v>
      </c>
    </row>
    <row r="1228" spans="1:1" ht="13" x14ac:dyDescent="0.15">
      <c r="A1228" s="1" t="s">
        <v>292</v>
      </c>
    </row>
    <row r="1229" spans="1:1" ht="13" x14ac:dyDescent="0.15">
      <c r="A1229" s="1" t="s">
        <v>1462</v>
      </c>
    </row>
    <row r="1230" spans="1:1" ht="13" x14ac:dyDescent="0.15">
      <c r="A1230" s="1" t="s">
        <v>696</v>
      </c>
    </row>
    <row r="1231" spans="1:1" ht="13" x14ac:dyDescent="0.15">
      <c r="A1231" s="1" t="s">
        <v>2791</v>
      </c>
    </row>
    <row r="1232" spans="1:1" ht="13" x14ac:dyDescent="0.15">
      <c r="A1232" s="1" t="s">
        <v>2190</v>
      </c>
    </row>
    <row r="1233" spans="1:1" ht="13" x14ac:dyDescent="0.15">
      <c r="A1233" s="1" t="s">
        <v>307</v>
      </c>
    </row>
    <row r="1234" spans="1:1" ht="13" x14ac:dyDescent="0.15">
      <c r="A1234" s="1" t="s">
        <v>921</v>
      </c>
    </row>
    <row r="1235" spans="1:1" ht="13" x14ac:dyDescent="0.15">
      <c r="A1235" s="1" t="s">
        <v>2346</v>
      </c>
    </row>
    <row r="1236" spans="1:1" ht="13" x14ac:dyDescent="0.15">
      <c r="A1236" s="1" t="s">
        <v>655</v>
      </c>
    </row>
    <row r="1237" spans="1:1" ht="13" x14ac:dyDescent="0.15">
      <c r="A1237" s="1" t="s">
        <v>1244</v>
      </c>
    </row>
    <row r="1238" spans="1:1" ht="13" x14ac:dyDescent="0.15">
      <c r="A1238" s="1" t="s">
        <v>690</v>
      </c>
    </row>
    <row r="1239" spans="1:1" ht="13" x14ac:dyDescent="0.15">
      <c r="A1239" s="1" t="s">
        <v>348</v>
      </c>
    </row>
    <row r="1240" spans="1:1" ht="13" x14ac:dyDescent="0.15">
      <c r="A1240" s="1" t="s">
        <v>1228</v>
      </c>
    </row>
    <row r="1241" spans="1:1" ht="13" x14ac:dyDescent="0.15">
      <c r="A1241" s="1" t="s">
        <v>575</v>
      </c>
    </row>
    <row r="1242" spans="1:1" ht="13" x14ac:dyDescent="0.15">
      <c r="A1242" s="1" t="s">
        <v>2426</v>
      </c>
    </row>
    <row r="1243" spans="1:1" ht="13" x14ac:dyDescent="0.15">
      <c r="A1243" s="1" t="s">
        <v>369</v>
      </c>
    </row>
    <row r="1244" spans="1:1" ht="13" x14ac:dyDescent="0.15">
      <c r="A1244" s="1" t="s">
        <v>525</v>
      </c>
    </row>
    <row r="1245" spans="1:1" ht="13" x14ac:dyDescent="0.15">
      <c r="A1245" s="1" t="s">
        <v>905</v>
      </c>
    </row>
    <row r="1246" spans="1:1" ht="13" x14ac:dyDescent="0.15">
      <c r="A1246" s="1" t="s">
        <v>628</v>
      </c>
    </row>
    <row r="1247" spans="1:1" ht="13" x14ac:dyDescent="0.15">
      <c r="A1247" s="1" t="s">
        <v>949</v>
      </c>
    </row>
    <row r="1248" spans="1:1" ht="13" x14ac:dyDescent="0.15">
      <c r="A1248" s="1" t="s">
        <v>967</v>
      </c>
    </row>
    <row r="1249" spans="1:1" ht="13" x14ac:dyDescent="0.15">
      <c r="A1249" s="1" t="s">
        <v>815</v>
      </c>
    </row>
    <row r="1250" spans="1:1" ht="13" x14ac:dyDescent="0.15">
      <c r="A1250" s="1" t="s">
        <v>814</v>
      </c>
    </row>
    <row r="1251" spans="1:1" ht="13" x14ac:dyDescent="0.15">
      <c r="A1251" s="1" t="s">
        <v>1315</v>
      </c>
    </row>
    <row r="1252" spans="1:1" ht="13" x14ac:dyDescent="0.15">
      <c r="A1252" s="1" t="s">
        <v>846</v>
      </c>
    </row>
    <row r="1253" spans="1:1" ht="13" x14ac:dyDescent="0.15">
      <c r="A1253" s="1" t="s">
        <v>2641</v>
      </c>
    </row>
    <row r="1254" spans="1:1" ht="13" x14ac:dyDescent="0.15">
      <c r="A1254" s="1" t="s">
        <v>2520</v>
      </c>
    </row>
    <row r="1255" spans="1:1" ht="13" x14ac:dyDescent="0.15">
      <c r="A1255" s="1" t="s">
        <v>2223</v>
      </c>
    </row>
    <row r="1256" spans="1:1" ht="13" x14ac:dyDescent="0.15">
      <c r="A1256" s="1" t="s">
        <v>1394</v>
      </c>
    </row>
    <row r="1257" spans="1:1" ht="13" x14ac:dyDescent="0.15">
      <c r="A1257" s="1" t="s">
        <v>1891</v>
      </c>
    </row>
    <row r="1258" spans="1:1" ht="13" x14ac:dyDescent="0.15">
      <c r="A1258" s="1" t="s">
        <v>2464</v>
      </c>
    </row>
    <row r="1259" spans="1:1" ht="13" x14ac:dyDescent="0.15">
      <c r="A1259" s="1" t="s">
        <v>1581</v>
      </c>
    </row>
    <row r="1260" spans="1:1" ht="13" x14ac:dyDescent="0.15">
      <c r="A1260" s="1" t="s">
        <v>333</v>
      </c>
    </row>
    <row r="1261" spans="1:1" ht="13" x14ac:dyDescent="0.15">
      <c r="A1261" s="1" t="s">
        <v>28</v>
      </c>
    </row>
    <row r="1262" spans="1:1" ht="13" x14ac:dyDescent="0.15">
      <c r="A1262" s="1" t="s">
        <v>959</v>
      </c>
    </row>
    <row r="1263" spans="1:1" ht="13" x14ac:dyDescent="0.15">
      <c r="A1263" s="1" t="s">
        <v>701</v>
      </c>
    </row>
    <row r="1264" spans="1:1" ht="13" x14ac:dyDescent="0.15">
      <c r="A1264" s="1" t="s">
        <v>1566</v>
      </c>
    </row>
    <row r="1265" spans="1:1" ht="13" x14ac:dyDescent="0.15">
      <c r="A1265" s="1" t="s">
        <v>1765</v>
      </c>
    </row>
    <row r="1266" spans="1:1" ht="13" x14ac:dyDescent="0.15">
      <c r="A1266" s="1" t="s">
        <v>392</v>
      </c>
    </row>
    <row r="1267" spans="1:1" ht="13" x14ac:dyDescent="0.15">
      <c r="A1267" s="1" t="s">
        <v>489</v>
      </c>
    </row>
    <row r="1268" spans="1:1" ht="13" x14ac:dyDescent="0.15">
      <c r="A1268" s="1" t="s">
        <v>539</v>
      </c>
    </row>
    <row r="1269" spans="1:1" ht="13" x14ac:dyDescent="0.15">
      <c r="A1269" s="1" t="s">
        <v>1041</v>
      </c>
    </row>
    <row r="1270" spans="1:1" ht="13" x14ac:dyDescent="0.15">
      <c r="A1270" s="1" t="s">
        <v>2532</v>
      </c>
    </row>
    <row r="1271" spans="1:1" ht="13" x14ac:dyDescent="0.15">
      <c r="A1271" s="1" t="s">
        <v>1589</v>
      </c>
    </row>
    <row r="1272" spans="1:1" ht="13" x14ac:dyDescent="0.15">
      <c r="A1272" s="1" t="s">
        <v>2653</v>
      </c>
    </row>
    <row r="1273" spans="1:1" ht="13" x14ac:dyDescent="0.15">
      <c r="A1273" s="1" t="s">
        <v>669</v>
      </c>
    </row>
    <row r="1274" spans="1:1" ht="13" x14ac:dyDescent="0.15">
      <c r="A1274" s="1" t="s">
        <v>1847</v>
      </c>
    </row>
    <row r="1275" spans="1:1" ht="13" x14ac:dyDescent="0.15">
      <c r="A1275" s="1" t="s">
        <v>532</v>
      </c>
    </row>
    <row r="1276" spans="1:1" ht="13" x14ac:dyDescent="0.15">
      <c r="A1276" s="1" t="s">
        <v>1936</v>
      </c>
    </row>
    <row r="1277" spans="1:1" ht="13" x14ac:dyDescent="0.15">
      <c r="A1277" s="1" t="s">
        <v>2402</v>
      </c>
    </row>
    <row r="1278" spans="1:1" ht="13" x14ac:dyDescent="0.15">
      <c r="A1278" s="1" t="s">
        <v>108</v>
      </c>
    </row>
    <row r="1279" spans="1:1" ht="13" x14ac:dyDescent="0.15">
      <c r="A1279" s="1" t="s">
        <v>527</v>
      </c>
    </row>
    <row r="1280" spans="1:1" ht="13" x14ac:dyDescent="0.15">
      <c r="A1280" s="1" t="s">
        <v>194</v>
      </c>
    </row>
    <row r="1281" spans="1:1" ht="13" x14ac:dyDescent="0.15">
      <c r="A1281" s="1" t="s">
        <v>2454</v>
      </c>
    </row>
    <row r="1282" spans="1:1" ht="13" x14ac:dyDescent="0.15">
      <c r="A1282" s="1" t="s">
        <v>2200</v>
      </c>
    </row>
    <row r="1283" spans="1:1" ht="13" x14ac:dyDescent="0.15">
      <c r="A1283" s="1" t="s">
        <v>218</v>
      </c>
    </row>
    <row r="1284" spans="1:1" ht="13" x14ac:dyDescent="0.15">
      <c r="A1284" s="1" t="s">
        <v>1366</v>
      </c>
    </row>
    <row r="1285" spans="1:1" ht="13" x14ac:dyDescent="0.15">
      <c r="A1285" s="1" t="s">
        <v>2743</v>
      </c>
    </row>
    <row r="1286" spans="1:1" ht="13" x14ac:dyDescent="0.15">
      <c r="A1286" s="1" t="s">
        <v>2005</v>
      </c>
    </row>
    <row r="1287" spans="1:1" ht="13" x14ac:dyDescent="0.15">
      <c r="A1287" s="1" t="s">
        <v>1559</v>
      </c>
    </row>
    <row r="1288" spans="1:1" ht="13" x14ac:dyDescent="0.15">
      <c r="A1288" s="1" t="s">
        <v>2662</v>
      </c>
    </row>
    <row r="1289" spans="1:1" ht="13" x14ac:dyDescent="0.15">
      <c r="A1289" s="1" t="s">
        <v>1398</v>
      </c>
    </row>
    <row r="1290" spans="1:1" ht="13" x14ac:dyDescent="0.15">
      <c r="A1290" s="1" t="s">
        <v>1055</v>
      </c>
    </row>
    <row r="1291" spans="1:1" ht="13" x14ac:dyDescent="0.15">
      <c r="A1291" s="1" t="s">
        <v>1555</v>
      </c>
    </row>
    <row r="1292" spans="1:1" ht="13" x14ac:dyDescent="0.15">
      <c r="A1292" s="1" t="s">
        <v>2060</v>
      </c>
    </row>
    <row r="1293" spans="1:1" ht="13" x14ac:dyDescent="0.15">
      <c r="A1293" s="1" t="s">
        <v>176</v>
      </c>
    </row>
    <row r="1294" spans="1:1" ht="13" x14ac:dyDescent="0.15">
      <c r="A1294" s="1" t="s">
        <v>1081</v>
      </c>
    </row>
    <row r="1295" spans="1:1" ht="13" x14ac:dyDescent="0.15">
      <c r="A1295" s="1" t="s">
        <v>1011</v>
      </c>
    </row>
    <row r="1296" spans="1:1" ht="13" x14ac:dyDescent="0.15">
      <c r="A1296" s="1" t="s">
        <v>932</v>
      </c>
    </row>
    <row r="1297" spans="1:1" ht="13" x14ac:dyDescent="0.15">
      <c r="A1297" s="1" t="s">
        <v>2651</v>
      </c>
    </row>
    <row r="1298" spans="1:1" ht="13" x14ac:dyDescent="0.15">
      <c r="A1298" s="1" t="s">
        <v>588</v>
      </c>
    </row>
    <row r="1299" spans="1:1" ht="13" x14ac:dyDescent="0.15">
      <c r="A1299" s="1" t="s">
        <v>1147</v>
      </c>
    </row>
    <row r="1300" spans="1:1" ht="13" x14ac:dyDescent="0.15">
      <c r="A1300" s="4" t="s">
        <v>614</v>
      </c>
    </row>
    <row r="1301" spans="1:1" ht="13" x14ac:dyDescent="0.15">
      <c r="A1301" s="1" t="s">
        <v>2114</v>
      </c>
    </row>
    <row r="1302" spans="1:1" ht="13" x14ac:dyDescent="0.15">
      <c r="A1302" s="1" t="s">
        <v>2105</v>
      </c>
    </row>
    <row r="1303" spans="1:1" ht="13" x14ac:dyDescent="0.15">
      <c r="A1303" s="1" t="s">
        <v>256</v>
      </c>
    </row>
    <row r="1304" spans="1:1" ht="13" x14ac:dyDescent="0.15">
      <c r="A1304" s="1" t="s">
        <v>1915</v>
      </c>
    </row>
    <row r="1305" spans="1:1" ht="13" x14ac:dyDescent="0.15">
      <c r="A1305" s="1" t="s">
        <v>813</v>
      </c>
    </row>
    <row r="1306" spans="1:1" ht="13" x14ac:dyDescent="0.15">
      <c r="A1306" s="1" t="s">
        <v>1007</v>
      </c>
    </row>
    <row r="1307" spans="1:1" ht="13" x14ac:dyDescent="0.15">
      <c r="A1307" s="1" t="s">
        <v>2538</v>
      </c>
    </row>
    <row r="1308" spans="1:1" ht="13" x14ac:dyDescent="0.15">
      <c r="A1308" s="1" t="s">
        <v>774</v>
      </c>
    </row>
    <row r="1309" spans="1:1" ht="13" x14ac:dyDescent="0.15">
      <c r="A1309" s="1" t="s">
        <v>2285</v>
      </c>
    </row>
    <row r="1310" spans="1:1" ht="13" x14ac:dyDescent="0.15">
      <c r="A1310" s="1" t="s">
        <v>1110</v>
      </c>
    </row>
    <row r="1311" spans="1:1" ht="13" x14ac:dyDescent="0.15">
      <c r="A1311" s="1" t="s">
        <v>1170</v>
      </c>
    </row>
    <row r="1312" spans="1:1" ht="13" x14ac:dyDescent="0.15">
      <c r="A1312" s="1" t="s">
        <v>1882</v>
      </c>
    </row>
    <row r="1313" spans="1:1" ht="13" x14ac:dyDescent="0.15">
      <c r="A1313" s="1" t="s">
        <v>2178</v>
      </c>
    </row>
    <row r="1314" spans="1:1" ht="13" x14ac:dyDescent="0.15">
      <c r="A1314" s="1" t="s">
        <v>1129</v>
      </c>
    </row>
    <row r="1315" spans="1:1" ht="13" x14ac:dyDescent="0.15">
      <c r="A1315" s="1" t="s">
        <v>1252</v>
      </c>
    </row>
    <row r="1316" spans="1:1" ht="13" x14ac:dyDescent="0.15">
      <c r="A1316" s="1" t="s">
        <v>1864</v>
      </c>
    </row>
    <row r="1317" spans="1:1" ht="13" x14ac:dyDescent="0.15">
      <c r="A1317" s="1" t="s">
        <v>1361</v>
      </c>
    </row>
    <row r="1318" spans="1:1" ht="13" x14ac:dyDescent="0.15">
      <c r="A1318" s="1" t="s">
        <v>317</v>
      </c>
    </row>
    <row r="1319" spans="1:1" ht="13" x14ac:dyDescent="0.15">
      <c r="A1319" s="1" t="s">
        <v>862</v>
      </c>
    </row>
    <row r="1320" spans="1:1" ht="13" x14ac:dyDescent="0.15">
      <c r="A1320" s="1" t="s">
        <v>1049</v>
      </c>
    </row>
    <row r="1321" spans="1:1" ht="13" x14ac:dyDescent="0.15">
      <c r="A1321" s="1" t="s">
        <v>1522</v>
      </c>
    </row>
    <row r="1322" spans="1:1" ht="13" x14ac:dyDescent="0.15">
      <c r="A1322" s="1" t="s">
        <v>576</v>
      </c>
    </row>
    <row r="1323" spans="1:1" ht="13" x14ac:dyDescent="0.15">
      <c r="A1323" s="4" t="s">
        <v>707</v>
      </c>
    </row>
    <row r="1324" spans="1:1" ht="13" x14ac:dyDescent="0.15">
      <c r="A1324" s="1" t="s">
        <v>2222</v>
      </c>
    </row>
    <row r="1325" spans="1:1" ht="13" x14ac:dyDescent="0.15">
      <c r="A1325" s="4" t="s">
        <v>1631</v>
      </c>
    </row>
    <row r="1326" spans="1:1" ht="13" x14ac:dyDescent="0.15">
      <c r="A1326" s="1" t="s">
        <v>1933</v>
      </c>
    </row>
    <row r="1327" spans="1:1" ht="13" x14ac:dyDescent="0.15">
      <c r="A1327" s="1" t="s">
        <v>1982</v>
      </c>
    </row>
    <row r="1328" spans="1:1" ht="13" x14ac:dyDescent="0.15">
      <c r="A1328" s="1" t="s">
        <v>2512</v>
      </c>
    </row>
    <row r="1329" spans="1:1" ht="13" x14ac:dyDescent="0.15">
      <c r="A1329" s="1" t="s">
        <v>2244</v>
      </c>
    </row>
    <row r="1330" spans="1:1" ht="13" x14ac:dyDescent="0.15">
      <c r="A1330" s="1" t="s">
        <v>1994</v>
      </c>
    </row>
    <row r="1331" spans="1:1" ht="13" x14ac:dyDescent="0.15">
      <c r="A1331" s="1" t="s">
        <v>546</v>
      </c>
    </row>
    <row r="1332" spans="1:1" ht="13" x14ac:dyDescent="0.15">
      <c r="A1332" s="4" t="s">
        <v>1160</v>
      </c>
    </row>
    <row r="1333" spans="1:1" ht="13" x14ac:dyDescent="0.15">
      <c r="A1333" s="1" t="s">
        <v>2395</v>
      </c>
    </row>
    <row r="1334" spans="1:1" ht="13" x14ac:dyDescent="0.15">
      <c r="A1334" s="1" t="s">
        <v>2703</v>
      </c>
    </row>
    <row r="1335" spans="1:1" ht="13" x14ac:dyDescent="0.15">
      <c r="A1335" s="1" t="s">
        <v>2368</v>
      </c>
    </row>
    <row r="1336" spans="1:1" ht="13" x14ac:dyDescent="0.15">
      <c r="A1336" s="1" t="s">
        <v>2547</v>
      </c>
    </row>
    <row r="1337" spans="1:1" ht="13" x14ac:dyDescent="0.15">
      <c r="A1337" s="1" t="s">
        <v>162</v>
      </c>
    </row>
    <row r="1338" spans="1:1" ht="13" x14ac:dyDescent="0.15">
      <c r="A1338" s="1" t="s">
        <v>1719</v>
      </c>
    </row>
    <row r="1339" spans="1:1" ht="13" x14ac:dyDescent="0.15">
      <c r="A1339" s="1" t="s">
        <v>126</v>
      </c>
    </row>
    <row r="1340" spans="1:1" ht="13" x14ac:dyDescent="0.15">
      <c r="A1340" s="1" t="s">
        <v>1795</v>
      </c>
    </row>
    <row r="1341" spans="1:1" ht="13" x14ac:dyDescent="0.15">
      <c r="A1341" s="1" t="s">
        <v>662</v>
      </c>
    </row>
    <row r="1342" spans="1:1" ht="13" x14ac:dyDescent="0.15">
      <c r="A1342" s="1" t="s">
        <v>1694</v>
      </c>
    </row>
    <row r="1343" spans="1:1" ht="13" x14ac:dyDescent="0.15">
      <c r="A1343" s="1" t="s">
        <v>748</v>
      </c>
    </row>
    <row r="1344" spans="1:1" ht="13" x14ac:dyDescent="0.15">
      <c r="A1344" s="1" t="s">
        <v>873</v>
      </c>
    </row>
    <row r="1345" spans="1:1" ht="13" x14ac:dyDescent="0.15">
      <c r="A1345" s="1" t="s">
        <v>2258</v>
      </c>
    </row>
    <row r="1346" spans="1:1" ht="13" x14ac:dyDescent="0.15">
      <c r="A1346" s="1" t="s">
        <v>2830</v>
      </c>
    </row>
    <row r="1347" spans="1:1" ht="13" x14ac:dyDescent="0.15">
      <c r="A1347" s="1" t="s">
        <v>640</v>
      </c>
    </row>
    <row r="1348" spans="1:1" ht="13" x14ac:dyDescent="0.15">
      <c r="A1348" s="1" t="s">
        <v>1654</v>
      </c>
    </row>
    <row r="1349" spans="1:1" ht="13" x14ac:dyDescent="0.15">
      <c r="A1349" s="1" t="s">
        <v>1487</v>
      </c>
    </row>
    <row r="1350" spans="1:1" ht="13" x14ac:dyDescent="0.15">
      <c r="A1350" s="1" t="s">
        <v>2829</v>
      </c>
    </row>
    <row r="1351" spans="1:1" ht="13" x14ac:dyDescent="0.15">
      <c r="A1351" s="1" t="s">
        <v>2472</v>
      </c>
    </row>
    <row r="1352" spans="1:1" ht="13" x14ac:dyDescent="0.15">
      <c r="A1352" s="1" t="s">
        <v>2583</v>
      </c>
    </row>
    <row r="1353" spans="1:1" ht="13" x14ac:dyDescent="0.15">
      <c r="A1353" s="1" t="s">
        <v>462</v>
      </c>
    </row>
    <row r="1354" spans="1:1" ht="13" x14ac:dyDescent="0.15">
      <c r="A1354" s="1" t="s">
        <v>361</v>
      </c>
    </row>
    <row r="1355" spans="1:1" ht="13" x14ac:dyDescent="0.15">
      <c r="A1355" s="1" t="s">
        <v>91</v>
      </c>
    </row>
    <row r="1356" spans="1:1" ht="13" x14ac:dyDescent="0.15">
      <c r="A1356" s="1" t="s">
        <v>1935</v>
      </c>
    </row>
    <row r="1357" spans="1:1" ht="13" x14ac:dyDescent="0.15">
      <c r="A1357" s="1" t="s">
        <v>1601</v>
      </c>
    </row>
    <row r="1358" spans="1:1" ht="13" x14ac:dyDescent="0.15">
      <c r="A1358" s="1" t="s">
        <v>654</v>
      </c>
    </row>
    <row r="1359" spans="1:1" ht="13" x14ac:dyDescent="0.15">
      <c r="A1359" s="1" t="s">
        <v>2785</v>
      </c>
    </row>
    <row r="1360" spans="1:1" ht="13" x14ac:dyDescent="0.15">
      <c r="A1360" s="1" t="s">
        <v>2099</v>
      </c>
    </row>
    <row r="1361" spans="1:1" ht="13" x14ac:dyDescent="0.15">
      <c r="A1361" s="1" t="s">
        <v>611</v>
      </c>
    </row>
    <row r="1362" spans="1:1" ht="13" x14ac:dyDescent="0.15">
      <c r="A1362" s="1" t="s">
        <v>618</v>
      </c>
    </row>
    <row r="1363" spans="1:1" ht="13" x14ac:dyDescent="0.15">
      <c r="A1363" s="1" t="s">
        <v>965</v>
      </c>
    </row>
    <row r="1364" spans="1:1" ht="13" x14ac:dyDescent="0.15">
      <c r="A1364" s="1" t="s">
        <v>1508</v>
      </c>
    </row>
    <row r="1365" spans="1:1" ht="13" x14ac:dyDescent="0.15">
      <c r="A1365" s="1" t="s">
        <v>2376</v>
      </c>
    </row>
    <row r="1366" spans="1:1" ht="13" x14ac:dyDescent="0.15">
      <c r="A1366" s="1" t="s">
        <v>1628</v>
      </c>
    </row>
    <row r="1367" spans="1:1" ht="13" x14ac:dyDescent="0.15">
      <c r="A1367" s="1" t="s">
        <v>940</v>
      </c>
    </row>
    <row r="1368" spans="1:1" ht="13" x14ac:dyDescent="0.15">
      <c r="A1368" s="1" t="s">
        <v>164</v>
      </c>
    </row>
    <row r="1369" spans="1:1" ht="13" x14ac:dyDescent="0.15">
      <c r="A1369" s="1" t="s">
        <v>630</v>
      </c>
    </row>
    <row r="1370" spans="1:1" ht="13" x14ac:dyDescent="0.15">
      <c r="A1370" s="1" t="s">
        <v>1940</v>
      </c>
    </row>
    <row r="1371" spans="1:1" ht="13" x14ac:dyDescent="0.15">
      <c r="A1371" s="1" t="s">
        <v>2711</v>
      </c>
    </row>
    <row r="1372" spans="1:1" ht="13" x14ac:dyDescent="0.15">
      <c r="A1372" s="1" t="s">
        <v>1783</v>
      </c>
    </row>
    <row r="1373" spans="1:1" ht="13" x14ac:dyDescent="0.15">
      <c r="A1373" s="1" t="s">
        <v>2513</v>
      </c>
    </row>
    <row r="1374" spans="1:1" ht="13" x14ac:dyDescent="0.15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Detail1</vt:lpstr>
      <vt:lpstr>Sheet1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2025-07-24T09:41:01Z</dcterms:modified>
</cp:coreProperties>
</file>